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1" documentId="11_A2AE1ECBE0D0A0BD52FDD46C0C0A25A460751F82" xr6:coauthVersionLast="46" xr6:coauthVersionMax="46" xr10:uidLastSave="{212CBC23-3F7C-4168-9B94-00E5EB42F3DA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4" l="1"/>
  <c r="L12" i="14"/>
  <c r="F12" i="14"/>
  <c r="P11" i="14"/>
  <c r="N11" i="14"/>
  <c r="J11" i="14"/>
  <c r="H11" i="14"/>
  <c r="D11" i="14"/>
  <c r="B11" i="14"/>
  <c r="R10" i="14"/>
  <c r="L10" i="14"/>
  <c r="F10" i="14"/>
  <c r="P9" i="14"/>
  <c r="N9" i="14"/>
  <c r="J9" i="14"/>
  <c r="H9" i="14"/>
  <c r="D9" i="14"/>
  <c r="B9" i="14"/>
  <c r="R8" i="14"/>
  <c r="L8" i="14"/>
  <c r="F8" i="14"/>
  <c r="P7" i="14"/>
  <c r="N7" i="14"/>
  <c r="J7" i="14"/>
  <c r="H7" i="14"/>
  <c r="D7" i="14"/>
  <c r="Q8" i="25"/>
  <c r="Q8" i="14" s="1"/>
  <c r="R8" i="25"/>
  <c r="S8" i="25"/>
  <c r="S8" i="14" s="1"/>
  <c r="Q9" i="25"/>
  <c r="Q9" i="14" s="1"/>
  <c r="R9" i="25"/>
  <c r="R9" i="14" s="1"/>
  <c r="S9" i="25"/>
  <c r="S9" i="14" s="1"/>
  <c r="Q10" i="25"/>
  <c r="Q10" i="14" s="1"/>
  <c r="R10" i="25"/>
  <c r="S10" i="25"/>
  <c r="S10" i="14" s="1"/>
  <c r="Q11" i="25"/>
  <c r="Q11" i="14" s="1"/>
  <c r="R11" i="25"/>
  <c r="R11" i="14" s="1"/>
  <c r="S11" i="25"/>
  <c r="S11" i="14" s="1"/>
  <c r="Q12" i="25"/>
  <c r="Q12" i="14" s="1"/>
  <c r="R12" i="25"/>
  <c r="S12" i="25"/>
  <c r="S12" i="14" s="1"/>
  <c r="S7" i="25"/>
  <c r="S7" i="14" s="1"/>
  <c r="R7" i="25"/>
  <c r="R7" i="14" s="1"/>
  <c r="Q7" i="25"/>
  <c r="Q7" i="14" s="1"/>
  <c r="N8" i="25"/>
  <c r="N8" i="14" s="1"/>
  <c r="O8" i="25"/>
  <c r="O8" i="14" s="1"/>
  <c r="P8" i="25"/>
  <c r="P8" i="14" s="1"/>
  <c r="N9" i="25"/>
  <c r="O9" i="25"/>
  <c r="O9" i="14" s="1"/>
  <c r="P9" i="25"/>
  <c r="N10" i="25"/>
  <c r="N10" i="14" s="1"/>
  <c r="O10" i="25"/>
  <c r="O10" i="14" s="1"/>
  <c r="P10" i="25"/>
  <c r="P10" i="14" s="1"/>
  <c r="N11" i="25"/>
  <c r="O11" i="25"/>
  <c r="O11" i="14" s="1"/>
  <c r="P11" i="25"/>
  <c r="N12" i="25"/>
  <c r="N12" i="14" s="1"/>
  <c r="O12" i="25"/>
  <c r="O12" i="14" s="1"/>
  <c r="P12" i="25"/>
  <c r="P12" i="14" s="1"/>
  <c r="P7" i="25"/>
  <c r="O7" i="25"/>
  <c r="O7" i="14" s="1"/>
  <c r="N7" i="25"/>
  <c r="K8" i="25"/>
  <c r="K8" i="14" s="1"/>
  <c r="L8" i="25"/>
  <c r="M8" i="25"/>
  <c r="M8" i="14" s="1"/>
  <c r="K9" i="25"/>
  <c r="K9" i="14" s="1"/>
  <c r="L9" i="25"/>
  <c r="L9" i="14" s="1"/>
  <c r="M9" i="25"/>
  <c r="M9" i="14" s="1"/>
  <c r="K10" i="25"/>
  <c r="K10" i="14" s="1"/>
  <c r="L10" i="25"/>
  <c r="M10" i="25"/>
  <c r="M10" i="14" s="1"/>
  <c r="K11" i="25"/>
  <c r="K11" i="14" s="1"/>
  <c r="L11" i="25"/>
  <c r="L11" i="14" s="1"/>
  <c r="M11" i="25"/>
  <c r="M11" i="14" s="1"/>
  <c r="K12" i="25"/>
  <c r="K12" i="14" s="1"/>
  <c r="L12" i="25"/>
  <c r="M12" i="25"/>
  <c r="M12" i="14" s="1"/>
  <c r="M7" i="25"/>
  <c r="M7" i="14" s="1"/>
  <c r="L7" i="25"/>
  <c r="L7" i="14" s="1"/>
  <c r="K7" i="25"/>
  <c r="K7" i="14" s="1"/>
  <c r="H8" i="25"/>
  <c r="H8" i="14" s="1"/>
  <c r="I8" i="25"/>
  <c r="I8" i="14" s="1"/>
  <c r="J8" i="25"/>
  <c r="J8" i="14" s="1"/>
  <c r="H9" i="25"/>
  <c r="I9" i="25"/>
  <c r="I9" i="14" s="1"/>
  <c r="J9" i="25"/>
  <c r="H10" i="25"/>
  <c r="H10" i="14" s="1"/>
  <c r="I10" i="25"/>
  <c r="I10" i="14" s="1"/>
  <c r="J10" i="25"/>
  <c r="J10" i="14" s="1"/>
  <c r="H11" i="25"/>
  <c r="I11" i="25"/>
  <c r="I11" i="14" s="1"/>
  <c r="J11" i="25"/>
  <c r="H12" i="25"/>
  <c r="H12" i="14" s="1"/>
  <c r="I12" i="25"/>
  <c r="I12" i="14" s="1"/>
  <c r="J12" i="25"/>
  <c r="J12" i="14" s="1"/>
  <c r="J7" i="25"/>
  <c r="I7" i="25"/>
  <c r="I7" i="14" s="1"/>
  <c r="H7" i="25"/>
  <c r="E8" i="25"/>
  <c r="E8" i="14" s="1"/>
  <c r="F8" i="25"/>
  <c r="G8" i="25"/>
  <c r="G8" i="14" s="1"/>
  <c r="E9" i="25"/>
  <c r="E9" i="14" s="1"/>
  <c r="F9" i="25"/>
  <c r="F9" i="14" s="1"/>
  <c r="G9" i="25"/>
  <c r="G9" i="14" s="1"/>
  <c r="E10" i="25"/>
  <c r="E10" i="14" s="1"/>
  <c r="F10" i="25"/>
  <c r="G10" i="25"/>
  <c r="G10" i="14" s="1"/>
  <c r="E11" i="25"/>
  <c r="E11" i="14" s="1"/>
  <c r="F11" i="25"/>
  <c r="F11" i="14" s="1"/>
  <c r="G11" i="25"/>
  <c r="G11" i="14" s="1"/>
  <c r="E12" i="25"/>
  <c r="E12" i="14" s="1"/>
  <c r="F12" i="25"/>
  <c r="G12" i="25"/>
  <c r="G12" i="14" s="1"/>
  <c r="G7" i="25"/>
  <c r="G7" i="14" s="1"/>
  <c r="F7" i="25"/>
  <c r="F7" i="14" s="1"/>
  <c r="E7" i="25"/>
  <c r="E7" i="14" s="1"/>
  <c r="B8" i="25"/>
  <c r="B8" i="14" s="1"/>
  <c r="C8" i="25"/>
  <c r="C8" i="14" s="1"/>
  <c r="D8" i="25"/>
  <c r="D8" i="14" s="1"/>
  <c r="B9" i="25"/>
  <c r="C9" i="25"/>
  <c r="C9" i="14" s="1"/>
  <c r="D9" i="25"/>
  <c r="B10" i="25"/>
  <c r="B10" i="14" s="1"/>
  <c r="C10" i="25"/>
  <c r="C10" i="14" s="1"/>
  <c r="D10" i="25"/>
  <c r="D10" i="14" s="1"/>
  <c r="B11" i="25"/>
  <c r="C11" i="25"/>
  <c r="C11" i="14" s="1"/>
  <c r="D11" i="25"/>
  <c r="B12" i="25"/>
  <c r="B12" i="14" s="1"/>
  <c r="C12" i="25"/>
  <c r="C12" i="14" s="1"/>
  <c r="D12" i="25"/>
  <c r="D12" i="14" s="1"/>
  <c r="D7" i="25"/>
  <c r="B7" i="25"/>
  <c r="C7" i="25"/>
  <c r="C7" i="14" s="1"/>
  <c r="A7" i="14" l="1"/>
  <c r="A8" i="14"/>
  <c r="A9" i="14"/>
  <c r="A10" i="14"/>
  <c r="A11" i="14"/>
  <c r="A12" i="14"/>
  <c r="B7" i="14"/>
</calcChain>
</file>

<file path=xl/sharedStrings.xml><?xml version="1.0" encoding="utf-8"?>
<sst xmlns="http://schemas.openxmlformats.org/spreadsheetml/2006/main" count="202" uniqueCount="57">
  <si>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</si>
  <si>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</si>
  <si>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</si>
  <si>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</si>
  <si>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</si>
  <si>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</si>
  <si>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</si>
  <si>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</si>
  <si>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</si>
  <si>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</si>
  <si>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</si>
  <si>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</si>
  <si>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</si>
  <si>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</si>
  <si>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&lt;.0001</t>
  </si>
  <si>
    <t>Southern Health-
Santé Sud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</si>
  <si>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</si>
  <si>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</si>
  <si>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</si>
  <si>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</si>
  <si>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</si>
  <si>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</si>
  <si>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</si>
  <si>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</si>
  <si>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</si>
  <si>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</si>
  <si>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</si>
  <si>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</si>
  <si>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</si>
  <si>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</si>
  <si>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</si>
  <si>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</si>
  <si>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</si>
  <si>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</si>
  <si>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</si>
  <si>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</si>
  <si>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</si>
  <si>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</si>
  <si>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</si>
  <si>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Table 2.1. Crude Seasonal SV_J01 in Total MB population by RHA</t>
  </si>
  <si>
    <t>Winter_DDD</t>
  </si>
  <si>
    <t>Summer_DDD</t>
  </si>
  <si>
    <t>crd_pct</t>
  </si>
  <si>
    <t>lcl_crd_pct</t>
  </si>
  <si>
    <t>ucl_crd_pct</t>
  </si>
  <si>
    <t>SV_J01</t>
  </si>
  <si>
    <t>S:\asp\prog\natdik\Obj1_2\Obj1_2_ESAC_Tables2_Seasonal2.sas July 23, 2018 14:06</t>
  </si>
  <si>
    <t>Crude SV_J01 : Estimates of Time Trends by RHA</t>
  </si>
  <si>
    <t>Crude SV_J01 : 2016 vs 2011(ref) by RHA</t>
  </si>
  <si>
    <t>Crude percent change from summer (April-June, July-September) to winter quarters (January-March, October-December) in a 12-month period starting in July, all ages, all prescribers</t>
  </si>
  <si>
    <t>Table X.X: Annual Seasonal Variation in Total Antibacterial Use: Percent Change from Summer to Winter Quarters by Health Region</t>
  </si>
  <si>
    <t>Summer Count</t>
  </si>
  <si>
    <t>Winter Count</t>
  </si>
  <si>
    <t>Percent</t>
  </si>
  <si>
    <t>Seasonal Variation (Increase from Summer to Winter) by Health Region</t>
  </si>
  <si>
    <t>"P:\asp\Analyses\DDD\DDD rates\Obj1_Part2_ESAC indicators\ESAC_Table2_ByRHA_withStats\SEASONAL VARIATIONS J01 and J01M\ESAC_Table2_1_SV_J01ByRHA_TotalMBpop_Crd.html"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</si>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</sst>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7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0" fontId="32" fillId="0" borderId="0" xfId="0" applyFont="1"/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2" fontId="34" fillId="33" borderId="16" xfId="48" applyFont="1" applyFill="1" applyBorder="1" applyAlignment="1">
      <alignment horizontal="center" vertical="center"/>
    </xf>
    <xf numFmtId="2" fontId="34" fillId="36" borderId="16" xfId="48" applyFont="1" applyFill="1" applyBorder="1" applyAlignment="1">
      <alignment horizontal="center" vertical="center"/>
    </xf>
    <xf numFmtId="2" fontId="34" fillId="36" borderId="17" xfId="48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33" fillId="33" borderId="30" xfId="59" applyFont="1" applyFill="1" applyBorder="1" applyAlignment="1">
      <alignment horizontal="center" vertical="center"/>
    </xf>
    <xf numFmtId="0" fontId="33" fillId="36" borderId="30" xfId="59" applyFont="1" applyFill="1" applyBorder="1" applyAlignment="1">
      <alignment horizontal="center" vertical="center"/>
    </xf>
    <xf numFmtId="0" fontId="33" fillId="36" borderId="31" xfId="59" applyFont="1" applyFill="1" applyBorder="1" applyAlignment="1">
      <alignment horizontal="center" vertical="center"/>
    </xf>
    <xf numFmtId="3" fontId="34" fillId="33" borderId="32" xfId="59" applyNumberFormat="1" applyFont="1" applyFill="1" applyBorder="1" applyAlignment="1">
      <alignment horizontal="center" vertical="center"/>
    </xf>
    <xf numFmtId="3" fontId="34" fillId="33" borderId="33" xfId="59" applyNumberFormat="1" applyFont="1" applyFill="1" applyBorder="1" applyAlignment="1">
      <alignment horizontal="center" vertical="center"/>
    </xf>
    <xf numFmtId="2" fontId="34" fillId="33" borderId="34" xfId="48" applyFont="1" applyFill="1" applyBorder="1" applyAlignment="1">
      <alignment horizontal="center" vertical="center"/>
    </xf>
    <xf numFmtId="3" fontId="34" fillId="36" borderId="35" xfId="59" applyNumberFormat="1" applyFont="1" applyFill="1" applyBorder="1" applyAlignment="1">
      <alignment horizontal="center" vertical="center"/>
    </xf>
    <xf numFmtId="3" fontId="34" fillId="36" borderId="36" xfId="59" applyNumberFormat="1" applyFont="1" applyFill="1" applyBorder="1" applyAlignment="1">
      <alignment horizontal="center" vertical="center"/>
    </xf>
    <xf numFmtId="3" fontId="34" fillId="33" borderId="35" xfId="59" applyNumberFormat="1" applyFont="1" applyFill="1" applyBorder="1" applyAlignment="1">
      <alignment horizontal="center" vertical="center"/>
    </xf>
    <xf numFmtId="3" fontId="34" fillId="33" borderId="36" xfId="59" applyNumberFormat="1" applyFont="1" applyFill="1" applyBorder="1" applyAlignment="1">
      <alignment horizontal="center" vertical="center"/>
    </xf>
    <xf numFmtId="3" fontId="34" fillId="36" borderId="37" xfId="59" applyNumberFormat="1" applyFont="1" applyFill="1" applyBorder="1" applyAlignment="1">
      <alignment horizontal="center" vertical="center"/>
    </xf>
    <xf numFmtId="3" fontId="34" fillId="36" borderId="38" xfId="59" applyNumberFormat="1" applyFont="1" applyFill="1" applyBorder="1" applyAlignment="1">
      <alignment horizontal="center" vertical="center"/>
    </xf>
    <xf numFmtId="3" fontId="34" fillId="33" borderId="32" xfId="48" applyNumberFormat="1" applyFont="1" applyFill="1" applyBorder="1" applyAlignment="1">
      <alignment horizontal="center" vertical="center"/>
    </xf>
    <xf numFmtId="3" fontId="34" fillId="33" borderId="33" xfId="48" applyNumberFormat="1" applyFont="1" applyFill="1" applyBorder="1" applyAlignment="1">
      <alignment horizontal="center" vertical="center"/>
    </xf>
    <xf numFmtId="3" fontId="34" fillId="36" borderId="35" xfId="48" applyNumberFormat="1" applyFont="1" applyFill="1" applyBorder="1" applyAlignment="1">
      <alignment horizontal="center" vertical="center"/>
    </xf>
    <xf numFmtId="3" fontId="34" fillId="36" borderId="36" xfId="48" applyNumberFormat="1" applyFont="1" applyFill="1" applyBorder="1" applyAlignment="1">
      <alignment horizontal="center" vertical="center"/>
    </xf>
    <xf numFmtId="3" fontId="34" fillId="33" borderId="35" xfId="48" applyNumberFormat="1" applyFont="1" applyFill="1" applyBorder="1" applyAlignment="1">
      <alignment horizontal="center" vertical="center"/>
    </xf>
    <xf numFmtId="3" fontId="34" fillId="33" borderId="36" xfId="48" applyNumberFormat="1" applyFont="1" applyFill="1" applyBorder="1" applyAlignment="1">
      <alignment horizontal="center" vertical="center"/>
    </xf>
    <xf numFmtId="3" fontId="34" fillId="36" borderId="37" xfId="48" applyNumberFormat="1" applyFont="1" applyFill="1" applyBorder="1" applyAlignment="1">
      <alignment horizontal="center" vertical="center"/>
    </xf>
    <xf numFmtId="3" fontId="34" fillId="36" borderId="38" xfId="48" applyNumberFormat="1" applyFont="1" applyFill="1" applyBorder="1" applyAlignment="1">
      <alignment horizontal="center" vertical="center"/>
    </xf>
    <xf numFmtId="0" fontId="40" fillId="34" borderId="20" xfId="58" applyFont="1" applyBorder="1">
      <alignment horizontal="center" vertical="center" wrapText="1"/>
    </xf>
    <xf numFmtId="0" fontId="40" fillId="34" borderId="29" xfId="58" applyFont="1" applyBorder="1">
      <alignment horizontal="center" vertical="center" wrapText="1"/>
    </xf>
    <xf numFmtId="0" fontId="40" fillId="34" borderId="21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18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5" xfId="58" applyFont="1" applyBorder="1">
      <alignment horizontal="center" vertical="center" wrapText="1"/>
    </xf>
    <xf numFmtId="0" fontId="40" fillId="34" borderId="19" xfId="58" applyFont="1" applyBorder="1">
      <alignment horizontal="center" vertical="center" wrapText="1"/>
    </xf>
    <xf numFmtId="0" fontId="40" fillId="34" borderId="27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2" xfId="58" applyFont="1" applyBorder="1" applyAlignment="1">
      <alignment horizontal="center" vertical="center" wrapText="1"/>
    </xf>
    <xf numFmtId="0" fontId="40" fillId="34" borderId="23" xfId="58" applyFont="1" applyBorder="1" applyAlignment="1">
      <alignment horizontal="center" vertical="center" wrapText="1"/>
    </xf>
    <xf numFmtId="0" fontId="40" fillId="34" borderId="24" xfId="58" applyFont="1" applyBorder="1" applyAlignment="1">
      <alignment horizontal="center" vertical="center" wrapText="1"/>
    </xf>
    <xf numFmtId="49" fontId="30" fillId="33" borderId="0" xfId="61" applyFont="1" applyAlignment="1">
      <alignment horizontal="left"/>
    </xf>
    <xf numFmtId="0" fontId="28" fillId="0" borderId="0" xfId="58" applyFont="1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fig_tbl_data!$D$7:$D$12</c:f>
              <c:numCache>
                <c:formatCode>0.00</c:formatCode>
                <c:ptCount val="6"/>
                <c:pt idx="0">
                  <c:v>17.785799999999998</c:v>
                </c:pt>
                <c:pt idx="1">
                  <c:v>5.8728999999999996</c:v>
                </c:pt>
                <c:pt idx="2">
                  <c:v>12.6546</c:v>
                </c:pt>
                <c:pt idx="3">
                  <c:v>14.3062</c:v>
                </c:pt>
                <c:pt idx="4">
                  <c:v>15.3925</c:v>
                </c:pt>
                <c:pt idx="5">
                  <c:v>10.3581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fig_tbl_data!$E$14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16.604500000000002</c:v>
                </c:pt>
                <c:pt idx="1">
                  <c:v>8.9212000000000007</c:v>
                </c:pt>
                <c:pt idx="2">
                  <c:v>12.7172</c:v>
                </c:pt>
                <c:pt idx="3">
                  <c:v>9.2495999999999992</c:v>
                </c:pt>
                <c:pt idx="4">
                  <c:v>14.8766</c:v>
                </c:pt>
                <c:pt idx="5">
                  <c:v>11.346399999999999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fig_tbl_data!$J$7:$J$12</c:f>
              <c:numCache>
                <c:formatCode>0.00</c:formatCode>
                <c:ptCount val="6"/>
                <c:pt idx="0">
                  <c:v>16.427299999999999</c:v>
                </c:pt>
                <c:pt idx="1">
                  <c:v>10.260300000000001</c:v>
                </c:pt>
                <c:pt idx="2">
                  <c:v>11.164999999999999</c:v>
                </c:pt>
                <c:pt idx="3">
                  <c:v>11.977600000000001</c:v>
                </c:pt>
                <c:pt idx="4">
                  <c:v>15.872400000000001</c:v>
                </c:pt>
                <c:pt idx="5">
                  <c:v>9.5946999999999996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fig_tbl_data!$K$14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15.1183</c:v>
                </c:pt>
                <c:pt idx="1">
                  <c:v>11.288</c:v>
                </c:pt>
                <c:pt idx="2">
                  <c:v>8.9186999999999994</c:v>
                </c:pt>
                <c:pt idx="3">
                  <c:v>9.9793000000000003</c:v>
                </c:pt>
                <c:pt idx="4">
                  <c:v>11.359299999999999</c:v>
                </c:pt>
                <c:pt idx="5">
                  <c:v>11.9884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fig_tbl_data!$N$14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fig_tbl_data!$P$7:$P$12</c:f>
              <c:numCache>
                <c:formatCode>0.00</c:formatCode>
                <c:ptCount val="6"/>
                <c:pt idx="0">
                  <c:v>10.693300000000001</c:v>
                </c:pt>
                <c:pt idx="1">
                  <c:v>-12.3012</c:v>
                </c:pt>
                <c:pt idx="2">
                  <c:v>-1.2490000000000001</c:v>
                </c:pt>
                <c:pt idx="3">
                  <c:v>4.0448000000000004</c:v>
                </c:pt>
                <c:pt idx="4">
                  <c:v>14.436999999999999</c:v>
                </c:pt>
                <c:pt idx="5">
                  <c:v>6.2742000000000004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fig_tbl_data!$Q$14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fig_tbl_data!$S$7:$S$12</c:f>
              <c:numCache>
                <c:formatCode>0.00</c:formatCode>
                <c:ptCount val="6"/>
                <c:pt idx="0">
                  <c:v>16.224900000000002</c:v>
                </c:pt>
                <c:pt idx="1">
                  <c:v>7.7294</c:v>
                </c:pt>
                <c:pt idx="2">
                  <c:v>11.152699999999999</c:v>
                </c:pt>
                <c:pt idx="3">
                  <c:v>10.084300000000001</c:v>
                </c:pt>
                <c:pt idx="4">
                  <c:v>14.7218</c:v>
                </c:pt>
                <c:pt idx="5">
                  <c:v>10.648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Analyses/DDD/DDD%20rates/Obj1_Part2_ESAC%20indicators/ESAC_Table2_ByRHA_withStats/SEASONAL%20VARIATIONS%20J01%20and%20J01M/ESAC_Table2_1_SV_J01ByRHA_TotalMBpop_Cr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S14"/>
  <sheetViews>
    <sheetView tabSelected="1" workbookViewId="0">
      <selection activeCell="D22" sqref="D22"/>
    </sheetView>
  </sheetViews>
  <sheetFormatPr defaultColWidth="9.140625" defaultRowHeight="14.25" x14ac:dyDescent="0.2"/>
  <cols>
    <col min="1" max="1" width="7.140625" style="8" customWidth="1"/>
    <col min="2" max="3" width="9.7109375" style="8" customWidth="1"/>
    <col min="4" max="19" width="9.7109375" style="9" customWidth="1"/>
    <col min="20" max="16384" width="9.140625" style="12"/>
  </cols>
  <sheetData>
    <row r="1" spans="1:19" s="11" customFormat="1" ht="24.75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11" customFormat="1" x14ac:dyDescent="0.2">
      <c r="A2" s="75" t="s">
        <v>49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8.25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35"/>
      <c r="L3" s="35"/>
      <c r="M3" s="10"/>
      <c r="N3" s="10"/>
      <c r="O3" s="10"/>
      <c r="P3" s="10"/>
      <c r="Q3" s="10"/>
      <c r="R3" s="10"/>
      <c r="S3" s="10"/>
    </row>
    <row r="4" spans="1:19" s="13" customFormat="1" ht="13.9" customHeight="1" x14ac:dyDescent="0.25">
      <c r="A4" s="72" t="s">
        <v>56</v>
      </c>
      <c r="B4" s="64" t="s">
        <v>54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/>
      <c r="S4" s="66"/>
    </row>
    <row r="5" spans="1:19" s="13" customFormat="1" ht="27.6" customHeight="1" x14ac:dyDescent="0.25">
      <c r="A5" s="73"/>
      <c r="B5" s="67" t="s">
        <v>15</v>
      </c>
      <c r="C5" s="67"/>
      <c r="D5" s="67"/>
      <c r="E5" s="67" t="s">
        <v>13</v>
      </c>
      <c r="F5" s="67"/>
      <c r="G5" s="67"/>
      <c r="H5" s="68" t="s">
        <v>1</v>
      </c>
      <c r="I5" s="70"/>
      <c r="J5" s="71"/>
      <c r="K5" s="67" t="s">
        <v>9</v>
      </c>
      <c r="L5" s="67"/>
      <c r="M5" s="67"/>
      <c r="N5" s="67" t="s">
        <v>8</v>
      </c>
      <c r="O5" s="67"/>
      <c r="P5" s="67"/>
      <c r="Q5" s="67" t="s">
        <v>0</v>
      </c>
      <c r="R5" s="68"/>
      <c r="S5" s="69"/>
    </row>
    <row r="6" spans="1:19" s="13" customFormat="1" ht="27.6" customHeight="1" x14ac:dyDescent="0.25">
      <c r="A6" s="74"/>
      <c r="B6" s="56" t="s">
        <v>51</v>
      </c>
      <c r="C6" s="56" t="s">
        <v>52</v>
      </c>
      <c r="D6" s="56" t="s">
        <v>53</v>
      </c>
      <c r="E6" s="56" t="s">
        <v>51</v>
      </c>
      <c r="F6" s="56" t="s">
        <v>52</v>
      </c>
      <c r="G6" s="56" t="s">
        <v>53</v>
      </c>
      <c r="H6" s="56" t="s">
        <v>51</v>
      </c>
      <c r="I6" s="56" t="s">
        <v>52</v>
      </c>
      <c r="J6" s="56" t="s">
        <v>53</v>
      </c>
      <c r="K6" s="56" t="s">
        <v>51</v>
      </c>
      <c r="L6" s="56" t="s">
        <v>52</v>
      </c>
      <c r="M6" s="56" t="s">
        <v>53</v>
      </c>
      <c r="N6" s="56" t="s">
        <v>51</v>
      </c>
      <c r="O6" s="56" t="s">
        <v>52</v>
      </c>
      <c r="P6" s="56" t="s">
        <v>53</v>
      </c>
      <c r="Q6" s="56" t="s">
        <v>51</v>
      </c>
      <c r="R6" s="57" t="s">
        <v>52</v>
      </c>
      <c r="S6" s="58" t="s">
        <v>53</v>
      </c>
    </row>
    <row r="7" spans="1:19" x14ac:dyDescent="0.2">
      <c r="A7" s="36">
        <f>fig_tbl_data!A7</f>
        <v>2011</v>
      </c>
      <c r="B7" s="39">
        <f>fig_tbl_data!B7</f>
        <v>513074.05</v>
      </c>
      <c r="C7" s="40">
        <f>fig_tbl_data!C7</f>
        <v>604328.17000000004</v>
      </c>
      <c r="D7" s="41">
        <f>fig_tbl_data!D7</f>
        <v>17.785799999999998</v>
      </c>
      <c r="E7" s="48">
        <f>fig_tbl_data!E7</f>
        <v>2303022.04</v>
      </c>
      <c r="F7" s="49">
        <f>fig_tbl_data!F7</f>
        <v>2685427.32</v>
      </c>
      <c r="G7" s="41">
        <f>fig_tbl_data!G7</f>
        <v>16.604500000000002</v>
      </c>
      <c r="H7" s="48">
        <f>fig_tbl_data!H7</f>
        <v>696827.16</v>
      </c>
      <c r="I7" s="49">
        <f>fig_tbl_data!I7</f>
        <v>811296.97</v>
      </c>
      <c r="J7" s="41">
        <f>fig_tbl_data!J7</f>
        <v>16.427299999999999</v>
      </c>
      <c r="K7" s="48">
        <f>fig_tbl_data!K7</f>
        <v>421998.13</v>
      </c>
      <c r="L7" s="49">
        <f>fig_tbl_data!L7</f>
        <v>485797.23</v>
      </c>
      <c r="M7" s="41">
        <f>fig_tbl_data!M7</f>
        <v>15.1183</v>
      </c>
      <c r="N7" s="48">
        <f>fig_tbl_data!N7</f>
        <v>243865.13</v>
      </c>
      <c r="O7" s="49">
        <f>fig_tbl_data!O7</f>
        <v>269942.40000000002</v>
      </c>
      <c r="P7" s="41">
        <f>fig_tbl_data!P7</f>
        <v>10.693300000000001</v>
      </c>
      <c r="Q7" s="48">
        <f>fig_tbl_data!Q7</f>
        <v>4178786.5</v>
      </c>
      <c r="R7" s="49">
        <f>fig_tbl_data!R7</f>
        <v>4856792.08</v>
      </c>
      <c r="S7" s="41">
        <f>fig_tbl_data!S7</f>
        <v>16.224900000000002</v>
      </c>
    </row>
    <row r="8" spans="1:19" x14ac:dyDescent="0.2">
      <c r="A8" s="37">
        <f>fig_tbl_data!A8</f>
        <v>2012</v>
      </c>
      <c r="B8" s="42">
        <f>fig_tbl_data!B8</f>
        <v>487551.15</v>
      </c>
      <c r="C8" s="43">
        <f>fig_tbl_data!C8</f>
        <v>516184.68</v>
      </c>
      <c r="D8" s="33">
        <f>fig_tbl_data!D8</f>
        <v>5.8728999999999996</v>
      </c>
      <c r="E8" s="50">
        <f>fig_tbl_data!E8</f>
        <v>2230926.1</v>
      </c>
      <c r="F8" s="51">
        <f>fig_tbl_data!F8</f>
        <v>2429951.91</v>
      </c>
      <c r="G8" s="33">
        <f>fig_tbl_data!G8</f>
        <v>8.9212000000000007</v>
      </c>
      <c r="H8" s="50">
        <f>fig_tbl_data!H8</f>
        <v>663347.06000000006</v>
      </c>
      <c r="I8" s="51">
        <f>fig_tbl_data!I8</f>
        <v>731408.36</v>
      </c>
      <c r="J8" s="33">
        <f>fig_tbl_data!J8</f>
        <v>10.260300000000001</v>
      </c>
      <c r="K8" s="50">
        <f>fig_tbl_data!K8</f>
        <v>393999.33</v>
      </c>
      <c r="L8" s="51">
        <f>fig_tbl_data!L8</f>
        <v>438474.14</v>
      </c>
      <c r="M8" s="33">
        <f>fig_tbl_data!M8</f>
        <v>11.288</v>
      </c>
      <c r="N8" s="50">
        <f>fig_tbl_data!N8</f>
        <v>241365.99</v>
      </c>
      <c r="O8" s="51">
        <f>fig_tbl_data!O8</f>
        <v>211675.05</v>
      </c>
      <c r="P8" s="33">
        <f>fig_tbl_data!P8</f>
        <v>-12.3012</v>
      </c>
      <c r="Q8" s="50">
        <f>fig_tbl_data!Q8</f>
        <v>4017189.62</v>
      </c>
      <c r="R8" s="51">
        <f>fig_tbl_data!R8</f>
        <v>4327694.1500000004</v>
      </c>
      <c r="S8" s="33">
        <f>fig_tbl_data!S8</f>
        <v>7.7294</v>
      </c>
    </row>
    <row r="9" spans="1:19" x14ac:dyDescent="0.2">
      <c r="A9" s="36">
        <f>fig_tbl_data!A9</f>
        <v>2013</v>
      </c>
      <c r="B9" s="44">
        <f>fig_tbl_data!B9</f>
        <v>515351.1</v>
      </c>
      <c r="C9" s="45">
        <f>fig_tbl_data!C9</f>
        <v>580566.97</v>
      </c>
      <c r="D9" s="32">
        <f>fig_tbl_data!D9</f>
        <v>12.6546</v>
      </c>
      <c r="E9" s="52">
        <f>fig_tbl_data!E9</f>
        <v>2318913.62</v>
      </c>
      <c r="F9" s="53">
        <f>fig_tbl_data!F9</f>
        <v>2613814.87</v>
      </c>
      <c r="G9" s="32">
        <f>fig_tbl_data!G9</f>
        <v>12.7172</v>
      </c>
      <c r="H9" s="52">
        <f>fig_tbl_data!H9</f>
        <v>718610.77</v>
      </c>
      <c r="I9" s="53">
        <f>fig_tbl_data!I9</f>
        <v>798843.95</v>
      </c>
      <c r="J9" s="32">
        <f>fig_tbl_data!J9</f>
        <v>11.164999999999999</v>
      </c>
      <c r="K9" s="52">
        <f>fig_tbl_data!K9</f>
        <v>436711.33</v>
      </c>
      <c r="L9" s="53">
        <f>fig_tbl_data!L9</f>
        <v>475660.5</v>
      </c>
      <c r="M9" s="32">
        <f>fig_tbl_data!M9</f>
        <v>8.9186999999999994</v>
      </c>
      <c r="N9" s="52">
        <f>fig_tbl_data!N9</f>
        <v>276991.78000000003</v>
      </c>
      <c r="O9" s="53">
        <f>fig_tbl_data!O9</f>
        <v>273532.19</v>
      </c>
      <c r="P9" s="32">
        <f>fig_tbl_data!P9</f>
        <v>-1.2490000000000001</v>
      </c>
      <c r="Q9" s="52">
        <f>fig_tbl_data!Q9</f>
        <v>4266578.5999999996</v>
      </c>
      <c r="R9" s="53">
        <f>fig_tbl_data!R9</f>
        <v>4742418.4800000004</v>
      </c>
      <c r="S9" s="32">
        <f>fig_tbl_data!S9</f>
        <v>11.152699999999999</v>
      </c>
    </row>
    <row r="10" spans="1:19" x14ac:dyDescent="0.2">
      <c r="A10" s="37">
        <f>fig_tbl_data!A10</f>
        <v>2014</v>
      </c>
      <c r="B10" s="42">
        <f>fig_tbl_data!B10</f>
        <v>500930.71</v>
      </c>
      <c r="C10" s="43">
        <f>fig_tbl_data!C10</f>
        <v>572595.04</v>
      </c>
      <c r="D10" s="33">
        <f>fig_tbl_data!D10</f>
        <v>14.3062</v>
      </c>
      <c r="E10" s="50">
        <f>fig_tbl_data!E10</f>
        <v>2254295.08</v>
      </c>
      <c r="F10" s="51">
        <f>fig_tbl_data!F10</f>
        <v>2462809.2400000002</v>
      </c>
      <c r="G10" s="33">
        <f>fig_tbl_data!G10</f>
        <v>9.2495999999999992</v>
      </c>
      <c r="H10" s="50">
        <f>fig_tbl_data!H10</f>
        <v>677950.59</v>
      </c>
      <c r="I10" s="51">
        <f>fig_tbl_data!I10</f>
        <v>759152.66</v>
      </c>
      <c r="J10" s="33">
        <f>fig_tbl_data!J10</f>
        <v>11.977600000000001</v>
      </c>
      <c r="K10" s="50">
        <f>fig_tbl_data!K10</f>
        <v>415382.19</v>
      </c>
      <c r="L10" s="51">
        <f>fig_tbl_data!L10</f>
        <v>456834.59</v>
      </c>
      <c r="M10" s="33">
        <f>fig_tbl_data!M10</f>
        <v>9.9793000000000003</v>
      </c>
      <c r="N10" s="50">
        <f>fig_tbl_data!N10</f>
        <v>243912.12</v>
      </c>
      <c r="O10" s="51">
        <f>fig_tbl_data!O10</f>
        <v>253777.84</v>
      </c>
      <c r="P10" s="33">
        <f>fig_tbl_data!P10</f>
        <v>4.0448000000000004</v>
      </c>
      <c r="Q10" s="50">
        <f>fig_tbl_data!Q10</f>
        <v>4092470.69</v>
      </c>
      <c r="R10" s="51">
        <f>fig_tbl_data!R10</f>
        <v>4505169.37</v>
      </c>
      <c r="S10" s="33">
        <f>fig_tbl_data!S10</f>
        <v>10.084300000000001</v>
      </c>
    </row>
    <row r="11" spans="1:19" x14ac:dyDescent="0.2">
      <c r="A11" s="36">
        <f>fig_tbl_data!A11</f>
        <v>2015</v>
      </c>
      <c r="B11" s="44">
        <f>fig_tbl_data!B11</f>
        <v>532647.86</v>
      </c>
      <c r="C11" s="45">
        <f>fig_tbl_data!C11</f>
        <v>614635.84</v>
      </c>
      <c r="D11" s="32">
        <f>fig_tbl_data!D11</f>
        <v>15.3925</v>
      </c>
      <c r="E11" s="52">
        <f>fig_tbl_data!E11</f>
        <v>2345778.7799999998</v>
      </c>
      <c r="F11" s="53">
        <f>fig_tbl_data!F11</f>
        <v>2694751.31</v>
      </c>
      <c r="G11" s="32">
        <f>fig_tbl_data!G11</f>
        <v>14.8766</v>
      </c>
      <c r="H11" s="52">
        <f>fig_tbl_data!H11</f>
        <v>706264.38</v>
      </c>
      <c r="I11" s="53">
        <f>fig_tbl_data!I11</f>
        <v>818365.54</v>
      </c>
      <c r="J11" s="32">
        <f>fig_tbl_data!J11</f>
        <v>15.872400000000001</v>
      </c>
      <c r="K11" s="52">
        <f>fig_tbl_data!K11</f>
        <v>436382.17</v>
      </c>
      <c r="L11" s="53">
        <f>fig_tbl_data!L11</f>
        <v>485952.32</v>
      </c>
      <c r="M11" s="32">
        <f>fig_tbl_data!M11</f>
        <v>11.359299999999999</v>
      </c>
      <c r="N11" s="52">
        <f>fig_tbl_data!N11</f>
        <v>231010.89</v>
      </c>
      <c r="O11" s="53">
        <f>fig_tbl_data!O11</f>
        <v>264361.92</v>
      </c>
      <c r="P11" s="32">
        <f>fig_tbl_data!P11</f>
        <v>14.436999999999999</v>
      </c>
      <c r="Q11" s="52">
        <f>fig_tbl_data!Q11</f>
        <v>4252084.09</v>
      </c>
      <c r="R11" s="53">
        <f>fig_tbl_data!R11</f>
        <v>4878066.9400000004</v>
      </c>
      <c r="S11" s="32">
        <f>fig_tbl_data!S11</f>
        <v>14.7218</v>
      </c>
    </row>
    <row r="12" spans="1:19" x14ac:dyDescent="0.2">
      <c r="A12" s="38">
        <f>fig_tbl_data!A12</f>
        <v>2016</v>
      </c>
      <c r="B12" s="46">
        <f>fig_tbl_data!B12</f>
        <v>551008.12</v>
      </c>
      <c r="C12" s="47">
        <f>fig_tbl_data!C12</f>
        <v>608082.30000000005</v>
      </c>
      <c r="D12" s="34">
        <f>fig_tbl_data!D12</f>
        <v>10.3581</v>
      </c>
      <c r="E12" s="54">
        <f>fig_tbl_data!E12</f>
        <v>2441892.4</v>
      </c>
      <c r="F12" s="55">
        <f>fig_tbl_data!F12</f>
        <v>2718959.37</v>
      </c>
      <c r="G12" s="34">
        <f>fig_tbl_data!G12</f>
        <v>11.346399999999999</v>
      </c>
      <c r="H12" s="54">
        <f>fig_tbl_data!H12</f>
        <v>759135.74</v>
      </c>
      <c r="I12" s="55">
        <f>fig_tbl_data!I12</f>
        <v>831972.51</v>
      </c>
      <c r="J12" s="34">
        <f>fig_tbl_data!J12</f>
        <v>9.5946999999999996</v>
      </c>
      <c r="K12" s="54">
        <f>fig_tbl_data!K12</f>
        <v>461877.3</v>
      </c>
      <c r="L12" s="55">
        <f>fig_tbl_data!L12</f>
        <v>517248.9</v>
      </c>
      <c r="M12" s="34">
        <f>fig_tbl_data!M12</f>
        <v>11.9884</v>
      </c>
      <c r="N12" s="54">
        <f>fig_tbl_data!N12</f>
        <v>312179.92</v>
      </c>
      <c r="O12" s="55">
        <f>fig_tbl_data!O12</f>
        <v>331766.86</v>
      </c>
      <c r="P12" s="34">
        <f>fig_tbl_data!P12</f>
        <v>6.2742000000000004</v>
      </c>
      <c r="Q12" s="54">
        <f>fig_tbl_data!Q12</f>
        <v>4526093.4800000004</v>
      </c>
      <c r="R12" s="55">
        <f>fig_tbl_data!R12</f>
        <v>5008029.93</v>
      </c>
      <c r="S12" s="34">
        <f>fig_tbl_data!S12</f>
        <v>10.648</v>
      </c>
    </row>
    <row r="13" spans="1:19" ht="10.5" customHeight="1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1:19" ht="21" customHeight="1" x14ac:dyDescent="0.2">
      <c r="A14" s="59"/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</row>
  </sheetData>
  <mergeCells count="13">
    <mergeCell ref="A14:S14"/>
    <mergeCell ref="A13:S13"/>
    <mergeCell ref="A1:S1"/>
    <mergeCell ref="A3:J3"/>
    <mergeCell ref="B4:S4"/>
    <mergeCell ref="Q5:S5"/>
    <mergeCell ref="N5:P5"/>
    <mergeCell ref="K5:M5"/>
    <mergeCell ref="H5:J5"/>
    <mergeCell ref="E5:G5"/>
    <mergeCell ref="B5:D5"/>
    <mergeCell ref="A4:A6"/>
    <mergeCell ref="A2:S2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S14"/>
  <sheetViews>
    <sheetView topLeftCell="B4" workbookViewId="0">
      <selection activeCell="B7" sqref="B7"/>
    </sheetView>
  </sheetViews>
  <sheetFormatPr defaultColWidth="9.140625" defaultRowHeight="14.25" x14ac:dyDescent="0.2"/>
  <cols>
    <col min="1" max="1" width="7.140625" style="17" customWidth="1"/>
    <col min="2" max="19" width="10.7109375" style="21" customWidth="1"/>
    <col min="20" max="16384" width="9.140625" style="17"/>
  </cols>
  <sheetData>
    <row r="1" spans="1:19" ht="15" customHeight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8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9" s="23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23" customFormat="1" ht="37.5" customHeight="1" x14ac:dyDescent="0.25">
      <c r="A5" s="24"/>
      <c r="B5" s="76" t="s">
        <v>2</v>
      </c>
      <c r="C5" s="76"/>
      <c r="D5" s="76"/>
      <c r="E5" s="76" t="s">
        <v>13</v>
      </c>
      <c r="F5" s="76"/>
      <c r="G5" s="76"/>
      <c r="H5" s="76" t="s">
        <v>1</v>
      </c>
      <c r="I5" s="76"/>
      <c r="J5" s="76"/>
      <c r="K5" s="76" t="s">
        <v>9</v>
      </c>
      <c r="L5" s="76"/>
      <c r="M5" s="76"/>
      <c r="N5" s="76" t="s">
        <v>8</v>
      </c>
      <c r="O5" s="76"/>
      <c r="P5" s="76"/>
      <c r="Q5" s="76" t="s">
        <v>0</v>
      </c>
      <c r="R5" s="76"/>
      <c r="S5" s="76"/>
    </row>
    <row r="6" spans="1:19" s="23" customFormat="1" ht="24" x14ac:dyDescent="0.25">
      <c r="A6" s="22"/>
      <c r="B6" s="25" t="s">
        <v>51</v>
      </c>
      <c r="C6" s="25" t="s">
        <v>52</v>
      </c>
      <c r="D6" s="25" t="s">
        <v>53</v>
      </c>
      <c r="E6" s="25" t="s">
        <v>51</v>
      </c>
      <c r="F6" s="25" t="s">
        <v>52</v>
      </c>
      <c r="G6" s="25" t="s">
        <v>53</v>
      </c>
      <c r="H6" s="25" t="s">
        <v>51</v>
      </c>
      <c r="I6" s="25" t="s">
        <v>52</v>
      </c>
      <c r="J6" s="25" t="s">
        <v>53</v>
      </c>
      <c r="K6" s="25" t="s">
        <v>51</v>
      </c>
      <c r="L6" s="25" t="s">
        <v>52</v>
      </c>
      <c r="M6" s="25" t="s">
        <v>53</v>
      </c>
      <c r="N6" s="25" t="s">
        <v>51</v>
      </c>
      <c r="O6" s="25" t="s">
        <v>52</v>
      </c>
      <c r="P6" s="25" t="s">
        <v>53</v>
      </c>
      <c r="Q6" s="25" t="s">
        <v>51</v>
      </c>
      <c r="R6" s="25" t="s">
        <v>52</v>
      </c>
      <c r="S6" s="25" t="s">
        <v>53</v>
      </c>
    </row>
    <row r="7" spans="1:19" x14ac:dyDescent="0.2">
      <c r="A7" s="26">
        <v>2011</v>
      </c>
      <c r="B7" s="27">
        <f>orig_data!D7</f>
        <v>513074.05</v>
      </c>
      <c r="C7" s="27">
        <f>orig_data!C7</f>
        <v>604328.17000000004</v>
      </c>
      <c r="D7" s="28">
        <f>orig_data!M7</f>
        <v>17.785799999999998</v>
      </c>
      <c r="E7" s="27">
        <f>orig_data!D13</f>
        <v>2303022.04</v>
      </c>
      <c r="F7" s="27">
        <f>orig_data!C13</f>
        <v>2685427.32</v>
      </c>
      <c r="G7" s="28">
        <f>orig_data!M13</f>
        <v>16.604500000000002</v>
      </c>
      <c r="H7" s="27">
        <f>orig_data!D19</f>
        <v>696827.16</v>
      </c>
      <c r="I7" s="27">
        <f>orig_data!C19</f>
        <v>811296.97</v>
      </c>
      <c r="J7" s="28">
        <f>orig_data!M19</f>
        <v>16.427299999999999</v>
      </c>
      <c r="K7" s="27">
        <f>orig_data!D25</f>
        <v>421998.13</v>
      </c>
      <c r="L7" s="27">
        <f>orig_data!C25</f>
        <v>485797.23</v>
      </c>
      <c r="M7" s="28">
        <f>orig_data!M25</f>
        <v>15.1183</v>
      </c>
      <c r="N7" s="27">
        <f>orig_data!D31</f>
        <v>243865.13</v>
      </c>
      <c r="O7" s="27">
        <f>orig_data!C31</f>
        <v>269942.40000000002</v>
      </c>
      <c r="P7" s="28">
        <f>orig_data!M31</f>
        <v>10.693300000000001</v>
      </c>
      <c r="Q7" s="27">
        <f>orig_data!D37</f>
        <v>4178786.5</v>
      </c>
      <c r="R7" s="27">
        <f>orig_data!C37</f>
        <v>4856792.08</v>
      </c>
      <c r="S7" s="28">
        <f>orig_data!M37</f>
        <v>16.224900000000002</v>
      </c>
    </row>
    <row r="8" spans="1:19" x14ac:dyDescent="0.2">
      <c r="A8" s="26">
        <v>2012</v>
      </c>
      <c r="B8" s="27">
        <f>orig_data!D8</f>
        <v>487551.15</v>
      </c>
      <c r="C8" s="27">
        <f>orig_data!C8</f>
        <v>516184.68</v>
      </c>
      <c r="D8" s="28">
        <f>orig_data!M8</f>
        <v>5.8728999999999996</v>
      </c>
      <c r="E8" s="27">
        <f>orig_data!D14</f>
        <v>2230926.1</v>
      </c>
      <c r="F8" s="27">
        <f>orig_data!C14</f>
        <v>2429951.91</v>
      </c>
      <c r="G8" s="28">
        <f>orig_data!M14</f>
        <v>8.9212000000000007</v>
      </c>
      <c r="H8" s="27">
        <f>orig_data!D20</f>
        <v>663347.06000000006</v>
      </c>
      <c r="I8" s="27">
        <f>orig_data!C20</f>
        <v>731408.36</v>
      </c>
      <c r="J8" s="28">
        <f>orig_data!M20</f>
        <v>10.260300000000001</v>
      </c>
      <c r="K8" s="27">
        <f>orig_data!D26</f>
        <v>393999.33</v>
      </c>
      <c r="L8" s="27">
        <f>orig_data!C26</f>
        <v>438474.14</v>
      </c>
      <c r="M8" s="28">
        <f>orig_data!M26</f>
        <v>11.288</v>
      </c>
      <c r="N8" s="27">
        <f>orig_data!D32</f>
        <v>241365.99</v>
      </c>
      <c r="O8" s="27">
        <f>orig_data!C32</f>
        <v>211675.05</v>
      </c>
      <c r="P8" s="28">
        <f>orig_data!M32</f>
        <v>-12.3012</v>
      </c>
      <c r="Q8" s="27">
        <f>orig_data!D38</f>
        <v>4017189.62</v>
      </c>
      <c r="R8" s="27">
        <f>orig_data!C38</f>
        <v>4327694.1500000004</v>
      </c>
      <c r="S8" s="28">
        <f>orig_data!M38</f>
        <v>7.7294</v>
      </c>
    </row>
    <row r="9" spans="1:19" x14ac:dyDescent="0.2">
      <c r="A9" s="26">
        <v>2013</v>
      </c>
      <c r="B9" s="27">
        <f>orig_data!D9</f>
        <v>515351.1</v>
      </c>
      <c r="C9" s="27">
        <f>orig_data!C9</f>
        <v>580566.97</v>
      </c>
      <c r="D9" s="28">
        <f>orig_data!M9</f>
        <v>12.6546</v>
      </c>
      <c r="E9" s="27">
        <f>orig_data!D15</f>
        <v>2318913.62</v>
      </c>
      <c r="F9" s="27">
        <f>orig_data!C15</f>
        <v>2613814.87</v>
      </c>
      <c r="G9" s="28">
        <f>orig_data!M15</f>
        <v>12.7172</v>
      </c>
      <c r="H9" s="27">
        <f>orig_data!D21</f>
        <v>718610.77</v>
      </c>
      <c r="I9" s="27">
        <f>orig_data!C21</f>
        <v>798843.95</v>
      </c>
      <c r="J9" s="28">
        <f>orig_data!M21</f>
        <v>11.164999999999999</v>
      </c>
      <c r="K9" s="27">
        <f>orig_data!D27</f>
        <v>436711.33</v>
      </c>
      <c r="L9" s="27">
        <f>orig_data!C27</f>
        <v>475660.5</v>
      </c>
      <c r="M9" s="28">
        <f>orig_data!M27</f>
        <v>8.9186999999999994</v>
      </c>
      <c r="N9" s="27">
        <f>orig_data!D33</f>
        <v>276991.78000000003</v>
      </c>
      <c r="O9" s="27">
        <f>orig_data!C33</f>
        <v>273532.19</v>
      </c>
      <c r="P9" s="28">
        <f>orig_data!M33</f>
        <v>-1.2490000000000001</v>
      </c>
      <c r="Q9" s="27">
        <f>orig_data!D39</f>
        <v>4266578.5999999996</v>
      </c>
      <c r="R9" s="27">
        <f>orig_data!C39</f>
        <v>4742418.4800000004</v>
      </c>
      <c r="S9" s="28">
        <f>orig_data!M39</f>
        <v>11.152699999999999</v>
      </c>
    </row>
    <row r="10" spans="1:19" x14ac:dyDescent="0.2">
      <c r="A10" s="26">
        <v>2014</v>
      </c>
      <c r="B10" s="27">
        <f>orig_data!D10</f>
        <v>500930.71</v>
      </c>
      <c r="C10" s="27">
        <f>orig_data!C10</f>
        <v>572595.04</v>
      </c>
      <c r="D10" s="28">
        <f>orig_data!M10</f>
        <v>14.3062</v>
      </c>
      <c r="E10" s="27">
        <f>orig_data!D16</f>
        <v>2254295.08</v>
      </c>
      <c r="F10" s="27">
        <f>orig_data!C16</f>
        <v>2462809.2400000002</v>
      </c>
      <c r="G10" s="28">
        <f>orig_data!M16</f>
        <v>9.2495999999999992</v>
      </c>
      <c r="H10" s="27">
        <f>orig_data!D22</f>
        <v>677950.59</v>
      </c>
      <c r="I10" s="27">
        <f>orig_data!C22</f>
        <v>759152.66</v>
      </c>
      <c r="J10" s="28">
        <f>orig_data!M22</f>
        <v>11.977600000000001</v>
      </c>
      <c r="K10" s="27">
        <f>orig_data!D28</f>
        <v>415382.19</v>
      </c>
      <c r="L10" s="27">
        <f>orig_data!C28</f>
        <v>456834.59</v>
      </c>
      <c r="M10" s="28">
        <f>orig_data!M28</f>
        <v>9.9793000000000003</v>
      </c>
      <c r="N10" s="27">
        <f>orig_data!D34</f>
        <v>243912.12</v>
      </c>
      <c r="O10" s="27">
        <f>orig_data!C34</f>
        <v>253777.84</v>
      </c>
      <c r="P10" s="28">
        <f>orig_data!M34</f>
        <v>4.0448000000000004</v>
      </c>
      <c r="Q10" s="27">
        <f>orig_data!D40</f>
        <v>4092470.69</v>
      </c>
      <c r="R10" s="27">
        <f>orig_data!C40</f>
        <v>4505169.37</v>
      </c>
      <c r="S10" s="28">
        <f>orig_data!M40</f>
        <v>10.084300000000001</v>
      </c>
    </row>
    <row r="11" spans="1:19" x14ac:dyDescent="0.2">
      <c r="A11" s="26">
        <v>2015</v>
      </c>
      <c r="B11" s="27">
        <f>orig_data!D11</f>
        <v>532647.86</v>
      </c>
      <c r="C11" s="27">
        <f>orig_data!C11</f>
        <v>614635.84</v>
      </c>
      <c r="D11" s="28">
        <f>orig_data!M11</f>
        <v>15.3925</v>
      </c>
      <c r="E11" s="27">
        <f>orig_data!D17</f>
        <v>2345778.7799999998</v>
      </c>
      <c r="F11" s="27">
        <f>orig_data!C17</f>
        <v>2694751.31</v>
      </c>
      <c r="G11" s="28">
        <f>orig_data!M17</f>
        <v>14.8766</v>
      </c>
      <c r="H11" s="27">
        <f>orig_data!D23</f>
        <v>706264.38</v>
      </c>
      <c r="I11" s="27">
        <f>orig_data!C23</f>
        <v>818365.54</v>
      </c>
      <c r="J11" s="28">
        <f>orig_data!M23</f>
        <v>15.872400000000001</v>
      </c>
      <c r="K11" s="27">
        <f>orig_data!D29</f>
        <v>436382.17</v>
      </c>
      <c r="L11" s="27">
        <f>orig_data!C29</f>
        <v>485952.32</v>
      </c>
      <c r="M11" s="28">
        <f>orig_data!M29</f>
        <v>11.359299999999999</v>
      </c>
      <c r="N11" s="27">
        <f>orig_data!D35</f>
        <v>231010.89</v>
      </c>
      <c r="O11" s="27">
        <f>orig_data!C35</f>
        <v>264361.92</v>
      </c>
      <c r="P11" s="28">
        <f>orig_data!M35</f>
        <v>14.436999999999999</v>
      </c>
      <c r="Q11" s="27">
        <f>orig_data!D41</f>
        <v>4252084.09</v>
      </c>
      <c r="R11" s="27">
        <f>orig_data!C41</f>
        <v>4878066.9400000004</v>
      </c>
      <c r="S11" s="28">
        <f>orig_data!M41</f>
        <v>14.7218</v>
      </c>
    </row>
    <row r="12" spans="1:19" x14ac:dyDescent="0.2">
      <c r="A12" s="26">
        <v>2016</v>
      </c>
      <c r="B12" s="27">
        <f>orig_data!D12</f>
        <v>551008.12</v>
      </c>
      <c r="C12" s="27">
        <f>orig_data!C12</f>
        <v>608082.30000000005</v>
      </c>
      <c r="D12" s="28">
        <f>orig_data!M12</f>
        <v>10.3581</v>
      </c>
      <c r="E12" s="27">
        <f>orig_data!D18</f>
        <v>2441892.4</v>
      </c>
      <c r="F12" s="27">
        <f>orig_data!C18</f>
        <v>2718959.37</v>
      </c>
      <c r="G12" s="28">
        <f>orig_data!M18</f>
        <v>11.346399999999999</v>
      </c>
      <c r="H12" s="27">
        <f>orig_data!D24</f>
        <v>759135.74</v>
      </c>
      <c r="I12" s="27">
        <f>orig_data!C24</f>
        <v>831972.51</v>
      </c>
      <c r="J12" s="28">
        <f>orig_data!M24</f>
        <v>9.5946999999999996</v>
      </c>
      <c r="K12" s="27">
        <f>orig_data!D30</f>
        <v>461877.3</v>
      </c>
      <c r="L12" s="27">
        <f>orig_data!C30</f>
        <v>517248.9</v>
      </c>
      <c r="M12" s="28">
        <f>orig_data!M30</f>
        <v>11.9884</v>
      </c>
      <c r="N12" s="27">
        <f>orig_data!D36</f>
        <v>312179.92</v>
      </c>
      <c r="O12" s="27">
        <f>orig_data!C36</f>
        <v>331766.86</v>
      </c>
      <c r="P12" s="28">
        <f>orig_data!M36</f>
        <v>6.2742000000000004</v>
      </c>
      <c r="Q12" s="27">
        <f>orig_data!D42</f>
        <v>4526093.4800000004</v>
      </c>
      <c r="R12" s="27">
        <f>orig_data!C42</f>
        <v>5008029.93</v>
      </c>
      <c r="S12" s="28">
        <f>orig_data!M42</f>
        <v>10.648</v>
      </c>
    </row>
    <row r="13" spans="1:19" s="30" customFormat="1" ht="12.75" x14ac:dyDescent="0.2">
      <c r="A13" s="3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s="30" customFormat="1" ht="12.75" x14ac:dyDescent="0.2"/>
  </sheetData>
  <mergeCells count="6">
    <mergeCell ref="Q5:S5"/>
    <mergeCell ref="E5:G5"/>
    <mergeCell ref="H5:J5"/>
    <mergeCell ref="B5:D5"/>
    <mergeCell ref="K5:M5"/>
    <mergeCell ref="N5:P5"/>
  </mergeCells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1"/>
  <sheetViews>
    <sheetView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4" width="7.28515625" style="6" customWidth="1"/>
    <col min="5" max="5" width="7.28515625" style="1" customWidth="1"/>
    <col min="6" max="6" width="7.28515625" style="6" customWidth="1"/>
    <col min="7" max="8" width="7.28515625" style="14" customWidth="1"/>
    <col min="9" max="12" width="7.28515625" style="1" customWidth="1"/>
    <col min="13" max="13" width="8.42578125" style="6" bestFit="1" customWidth="1"/>
    <col min="14" max="16384" width="9.140625" style="1"/>
  </cols>
  <sheetData>
    <row r="1" spans="1:13" s="2" customFormat="1" x14ac:dyDescent="0.25">
      <c r="A1" s="2" t="s">
        <v>11</v>
      </c>
      <c r="B1" s="4">
        <v>43990</v>
      </c>
      <c r="G1" s="14"/>
      <c r="H1" s="14"/>
    </row>
    <row r="2" spans="1:13" s="2" customFormat="1" x14ac:dyDescent="0.25">
      <c r="A2" s="2" t="s">
        <v>12</v>
      </c>
      <c r="B2" s="5" t="s">
        <v>55</v>
      </c>
      <c r="G2" s="14"/>
      <c r="H2" s="14"/>
    </row>
    <row r="3" spans="1:13" s="2" customFormat="1" x14ac:dyDescent="0.25">
      <c r="G3" s="14"/>
      <c r="H3" s="14"/>
    </row>
    <row r="4" spans="1:13" x14ac:dyDescent="0.25">
      <c r="A4" s="3" t="s">
        <v>39</v>
      </c>
      <c r="B4" s="2"/>
      <c r="E4" s="2"/>
      <c r="I4" s="2"/>
      <c r="J4" s="2"/>
      <c r="K4" s="2"/>
      <c r="L4" s="2"/>
      <c r="M4" s="7"/>
    </row>
    <row r="5" spans="1:13" x14ac:dyDescent="0.25">
      <c r="A5" s="2"/>
      <c r="B5" s="2"/>
      <c r="E5" s="2"/>
      <c r="I5" s="2"/>
      <c r="J5" s="2"/>
      <c r="K5" s="2"/>
      <c r="L5" s="2"/>
    </row>
    <row r="6" spans="1:13" x14ac:dyDescent="0.25">
      <c r="A6" s="2" t="s">
        <v>3</v>
      </c>
      <c r="B6" s="2" t="s">
        <v>4</v>
      </c>
      <c r="C6" s="6" t="s">
        <v>40</v>
      </c>
      <c r="D6" s="6" t="s">
        <v>41</v>
      </c>
      <c r="E6" s="2" t="s">
        <v>42</v>
      </c>
      <c r="F6" s="6" t="s">
        <v>43</v>
      </c>
      <c r="G6" s="14" t="s">
        <v>44</v>
      </c>
      <c r="H6" s="14" t="s">
        <v>5</v>
      </c>
      <c r="I6" s="2" t="s">
        <v>16</v>
      </c>
      <c r="J6" s="2" t="s">
        <v>17</v>
      </c>
      <c r="K6" s="2" t="s">
        <v>6</v>
      </c>
      <c r="L6" s="2" t="s">
        <v>7</v>
      </c>
      <c r="M6" s="6" t="s">
        <v>45</v>
      </c>
    </row>
    <row r="7" spans="1:13" x14ac:dyDescent="0.25">
      <c r="A7" s="2" t="s">
        <v>18</v>
      </c>
      <c r="B7" s="2">
        <v>2011</v>
      </c>
      <c r="C7" s="6">
        <v>604328.17000000004</v>
      </c>
      <c r="D7" s="6">
        <v>513074.05</v>
      </c>
      <c r="E7" s="2">
        <v>117.786</v>
      </c>
      <c r="F7" s="6">
        <v>117.489</v>
      </c>
      <c r="G7" s="15">
        <v>118.083</v>
      </c>
      <c r="H7" s="15">
        <v>1.0134000000000001</v>
      </c>
      <c r="I7" s="2">
        <v>1.0106999999999999</v>
      </c>
      <c r="J7" s="2">
        <v>1.0161</v>
      </c>
      <c r="K7" s="2" t="s">
        <v>14</v>
      </c>
      <c r="L7" s="2">
        <v>1</v>
      </c>
      <c r="M7" s="6">
        <v>17.785799999999998</v>
      </c>
    </row>
    <row r="8" spans="1:13" x14ac:dyDescent="0.25">
      <c r="A8" s="2" t="s">
        <v>18</v>
      </c>
      <c r="B8" s="2">
        <v>2012</v>
      </c>
      <c r="C8" s="6">
        <v>516184.68</v>
      </c>
      <c r="D8" s="6">
        <v>487551.15</v>
      </c>
      <c r="E8" s="2">
        <v>105.873</v>
      </c>
      <c r="F8" s="6">
        <v>105.58499999999999</v>
      </c>
      <c r="G8" s="14">
        <v>106.16200000000001</v>
      </c>
      <c r="H8" s="14">
        <v>0.98280000000000001</v>
      </c>
      <c r="I8" s="2">
        <v>0.97989999999999999</v>
      </c>
      <c r="J8" s="2">
        <v>0.98560000000000003</v>
      </c>
      <c r="K8" s="2" t="s">
        <v>14</v>
      </c>
      <c r="L8" s="2">
        <v>1</v>
      </c>
      <c r="M8" s="6">
        <v>5.8728999999999996</v>
      </c>
    </row>
    <row r="9" spans="1:13" x14ac:dyDescent="0.25">
      <c r="A9" s="2" t="s">
        <v>18</v>
      </c>
      <c r="B9" s="2">
        <v>2013</v>
      </c>
      <c r="C9" s="6">
        <v>580566.97</v>
      </c>
      <c r="D9" s="6">
        <v>515351.1</v>
      </c>
      <c r="E9" s="2">
        <v>112.655</v>
      </c>
      <c r="F9" s="6">
        <v>112.36499999999999</v>
      </c>
      <c r="G9" s="14">
        <v>112.94499999999999</v>
      </c>
      <c r="H9" s="14">
        <v>1.0135000000000001</v>
      </c>
      <c r="I9" s="2">
        <v>1.0107999999999999</v>
      </c>
      <c r="J9" s="2">
        <v>1.0163</v>
      </c>
      <c r="K9" s="2" t="s">
        <v>14</v>
      </c>
      <c r="L9" s="2">
        <v>1</v>
      </c>
      <c r="M9" s="6">
        <v>12.6546</v>
      </c>
    </row>
    <row r="10" spans="1:13" x14ac:dyDescent="0.25">
      <c r="A10" s="2" t="s">
        <v>18</v>
      </c>
      <c r="B10" s="2">
        <v>2014</v>
      </c>
      <c r="C10" s="6">
        <v>572595.04</v>
      </c>
      <c r="D10" s="6">
        <v>500930.71</v>
      </c>
      <c r="E10" s="2">
        <v>114.306</v>
      </c>
      <c r="F10" s="6">
        <v>114.011</v>
      </c>
      <c r="G10" s="14">
        <v>114.60299999999999</v>
      </c>
      <c r="H10" s="14">
        <v>1.0384</v>
      </c>
      <c r="I10" s="2">
        <v>1.0355000000000001</v>
      </c>
      <c r="J10" s="2">
        <v>1.0411999999999999</v>
      </c>
      <c r="K10" s="2" t="s">
        <v>14</v>
      </c>
      <c r="L10" s="2">
        <v>1</v>
      </c>
      <c r="M10" s="6">
        <v>14.3062</v>
      </c>
    </row>
    <row r="11" spans="1:13" x14ac:dyDescent="0.25">
      <c r="A11" s="2" t="s">
        <v>18</v>
      </c>
      <c r="B11" s="2">
        <v>2015</v>
      </c>
      <c r="C11" s="6">
        <v>614635.84</v>
      </c>
      <c r="D11" s="6">
        <v>532647.86</v>
      </c>
      <c r="E11" s="2">
        <v>115.393</v>
      </c>
      <c r="F11" s="6">
        <v>115.104</v>
      </c>
      <c r="G11" s="14">
        <v>115.681</v>
      </c>
      <c r="H11" s="14">
        <v>1.0058</v>
      </c>
      <c r="I11" s="2">
        <v>1.0032000000000001</v>
      </c>
      <c r="J11" s="2">
        <v>1.0085</v>
      </c>
      <c r="K11" s="2" t="s">
        <v>14</v>
      </c>
      <c r="L11" s="2">
        <v>1</v>
      </c>
      <c r="M11" s="6">
        <v>15.3925</v>
      </c>
    </row>
    <row r="12" spans="1:13" x14ac:dyDescent="0.25">
      <c r="A12" s="2" t="s">
        <v>18</v>
      </c>
      <c r="B12" s="2">
        <v>2016</v>
      </c>
      <c r="C12" s="6">
        <v>608082.30000000005</v>
      </c>
      <c r="D12" s="6">
        <v>551008.12</v>
      </c>
      <c r="E12" s="2">
        <v>110.358</v>
      </c>
      <c r="F12" s="6">
        <v>110.081</v>
      </c>
      <c r="G12" s="15">
        <v>110.636</v>
      </c>
      <c r="H12" s="15">
        <v>0.99739999999999995</v>
      </c>
      <c r="I12" s="2">
        <v>0.99470000000000003</v>
      </c>
      <c r="J12" s="2">
        <v>1</v>
      </c>
      <c r="K12" s="2">
        <v>5.3400000000000003E-2</v>
      </c>
      <c r="L12" s="2"/>
      <c r="M12" s="6">
        <v>10.3581</v>
      </c>
    </row>
    <row r="13" spans="1:13" x14ac:dyDescent="0.25">
      <c r="A13" s="2" t="s">
        <v>19</v>
      </c>
      <c r="B13" s="2">
        <v>2011</v>
      </c>
      <c r="C13" s="6">
        <v>2685427.32</v>
      </c>
      <c r="D13" s="6">
        <v>2303022.04</v>
      </c>
      <c r="E13" s="2">
        <v>116.604</v>
      </c>
      <c r="F13" s="6">
        <v>116.465</v>
      </c>
      <c r="G13" s="15">
        <v>116.744</v>
      </c>
      <c r="H13" s="15">
        <v>1.0033000000000001</v>
      </c>
      <c r="I13" s="2">
        <v>1.0018</v>
      </c>
      <c r="J13" s="2">
        <v>1.0047999999999999</v>
      </c>
      <c r="K13" s="2" t="s">
        <v>14</v>
      </c>
      <c r="L13" s="2">
        <v>1</v>
      </c>
      <c r="M13" s="6">
        <v>16.604500000000002</v>
      </c>
    </row>
    <row r="14" spans="1:13" x14ac:dyDescent="0.25">
      <c r="A14" s="2" t="s">
        <v>19</v>
      </c>
      <c r="B14" s="2">
        <v>2012</v>
      </c>
      <c r="C14" s="6">
        <v>2429951.91</v>
      </c>
      <c r="D14" s="6">
        <v>2230926.1</v>
      </c>
      <c r="E14" s="2">
        <v>108.92100000000001</v>
      </c>
      <c r="F14" s="6">
        <v>108.78400000000001</v>
      </c>
      <c r="G14" s="14">
        <v>109.05800000000001</v>
      </c>
      <c r="H14" s="14">
        <v>1.0111000000000001</v>
      </c>
      <c r="I14" s="2">
        <v>1.0095000000000001</v>
      </c>
      <c r="J14" s="2">
        <v>1.0126999999999999</v>
      </c>
      <c r="K14" s="2" t="s">
        <v>14</v>
      </c>
      <c r="L14" s="2">
        <v>1</v>
      </c>
      <c r="M14" s="6">
        <v>8.9212000000000007</v>
      </c>
    </row>
    <row r="15" spans="1:13" x14ac:dyDescent="0.25">
      <c r="A15" s="2" t="s">
        <v>19</v>
      </c>
      <c r="B15" s="2">
        <v>2013</v>
      </c>
      <c r="C15" s="6">
        <v>2613814.87</v>
      </c>
      <c r="D15" s="6">
        <v>2318913.62</v>
      </c>
      <c r="E15" s="2">
        <v>112.717</v>
      </c>
      <c r="F15" s="6">
        <v>112.581</v>
      </c>
      <c r="G15" s="14">
        <v>112.854</v>
      </c>
      <c r="H15" s="14">
        <v>1.0141</v>
      </c>
      <c r="I15" s="2">
        <v>1.0125</v>
      </c>
      <c r="J15" s="2">
        <v>1.0156000000000001</v>
      </c>
      <c r="K15" s="2" t="s">
        <v>14</v>
      </c>
      <c r="L15" s="2">
        <v>1</v>
      </c>
      <c r="M15" s="6">
        <v>12.7172</v>
      </c>
    </row>
    <row r="16" spans="1:13" x14ac:dyDescent="0.25">
      <c r="A16" s="2" t="s">
        <v>19</v>
      </c>
      <c r="B16" s="2">
        <v>2014</v>
      </c>
      <c r="C16" s="6">
        <v>2462809.2400000002</v>
      </c>
      <c r="D16" s="6">
        <v>2254295.08</v>
      </c>
      <c r="E16" s="2">
        <v>109.25</v>
      </c>
      <c r="F16" s="6">
        <v>109.113</v>
      </c>
      <c r="G16" s="14">
        <v>109.386</v>
      </c>
      <c r="H16" s="14">
        <v>0.99239999999999995</v>
      </c>
      <c r="I16" s="2">
        <v>0.9909</v>
      </c>
      <c r="J16" s="2">
        <v>0.99399999999999999</v>
      </c>
      <c r="K16" s="2" t="s">
        <v>14</v>
      </c>
      <c r="L16" s="2">
        <v>1</v>
      </c>
      <c r="M16" s="6">
        <v>9.2495999999999992</v>
      </c>
    </row>
    <row r="17" spans="1:13" x14ac:dyDescent="0.25">
      <c r="A17" s="2" t="s">
        <v>19</v>
      </c>
      <c r="B17" s="2">
        <v>2015</v>
      </c>
      <c r="C17" s="6">
        <v>2694751.31</v>
      </c>
      <c r="D17" s="6">
        <v>2345778.7799999998</v>
      </c>
      <c r="E17" s="2">
        <v>114.877</v>
      </c>
      <c r="F17" s="6">
        <v>114.74</v>
      </c>
      <c r="G17" s="14">
        <v>115.014</v>
      </c>
      <c r="H17" s="14">
        <v>1.0013000000000001</v>
      </c>
      <c r="I17" s="2">
        <v>0.99990000000000001</v>
      </c>
      <c r="J17" s="2">
        <v>1.0027999999999999</v>
      </c>
      <c r="K17" s="2">
        <v>7.5600000000000001E-2</v>
      </c>
      <c r="L17" s="2"/>
      <c r="M17" s="6">
        <v>14.8766</v>
      </c>
    </row>
    <row r="18" spans="1:13" x14ac:dyDescent="0.25">
      <c r="A18" s="2" t="s">
        <v>19</v>
      </c>
      <c r="B18" s="2">
        <v>2016</v>
      </c>
      <c r="C18" s="6">
        <v>2718959.37</v>
      </c>
      <c r="D18" s="6">
        <v>2441892.4</v>
      </c>
      <c r="E18" s="2">
        <v>111.346</v>
      </c>
      <c r="F18" s="6">
        <v>111.214</v>
      </c>
      <c r="G18" s="15">
        <v>111.479</v>
      </c>
      <c r="H18" s="15">
        <v>1.0063</v>
      </c>
      <c r="I18" s="2">
        <v>1.0047999999999999</v>
      </c>
      <c r="J18" s="2">
        <v>1.0078</v>
      </c>
      <c r="K18" s="2" t="s">
        <v>14</v>
      </c>
      <c r="L18" s="2">
        <v>1</v>
      </c>
      <c r="M18" s="6">
        <v>11.346399999999999</v>
      </c>
    </row>
    <row r="19" spans="1:13" x14ac:dyDescent="0.25">
      <c r="A19" s="2" t="s">
        <v>20</v>
      </c>
      <c r="B19" s="2">
        <v>2011</v>
      </c>
      <c r="C19" s="6">
        <v>811296.97</v>
      </c>
      <c r="D19" s="6">
        <v>696827.16</v>
      </c>
      <c r="E19" s="2">
        <v>116.42700000000001</v>
      </c>
      <c r="F19" s="6">
        <v>116.17400000000001</v>
      </c>
      <c r="G19" s="15">
        <v>116.681</v>
      </c>
      <c r="H19" s="15">
        <v>1.0017</v>
      </c>
      <c r="I19" s="2">
        <v>0.99939999999999996</v>
      </c>
      <c r="J19" s="2">
        <v>1.0041</v>
      </c>
      <c r="K19" s="2">
        <v>0.14699999999999999</v>
      </c>
      <c r="L19" s="2"/>
      <c r="M19" s="6">
        <v>16.427299999999999</v>
      </c>
    </row>
    <row r="20" spans="1:13" x14ac:dyDescent="0.25">
      <c r="A20" s="2" t="s">
        <v>20</v>
      </c>
      <c r="B20" s="2">
        <v>2012</v>
      </c>
      <c r="C20" s="6">
        <v>731408.36</v>
      </c>
      <c r="D20" s="6">
        <v>663347.06000000006</v>
      </c>
      <c r="E20" s="2">
        <v>110.26</v>
      </c>
      <c r="F20" s="6">
        <v>110.008</v>
      </c>
      <c r="G20" s="14">
        <v>110.51300000000001</v>
      </c>
      <c r="H20" s="14">
        <v>1.0235000000000001</v>
      </c>
      <c r="I20" s="2">
        <v>1.0209999999999999</v>
      </c>
      <c r="J20" s="2">
        <v>1.026</v>
      </c>
      <c r="K20" s="2" t="s">
        <v>14</v>
      </c>
      <c r="L20" s="2">
        <v>1</v>
      </c>
      <c r="M20" s="6">
        <v>10.260300000000001</v>
      </c>
    </row>
    <row r="21" spans="1:13" x14ac:dyDescent="0.25">
      <c r="A21" s="2" t="s">
        <v>20</v>
      </c>
      <c r="B21" s="2">
        <v>2013</v>
      </c>
      <c r="C21" s="6">
        <v>798843.95</v>
      </c>
      <c r="D21" s="6">
        <v>718610.77</v>
      </c>
      <c r="E21" s="2">
        <v>111.16500000000001</v>
      </c>
      <c r="F21" s="6">
        <v>110.922</v>
      </c>
      <c r="G21" s="14">
        <v>111.40900000000001</v>
      </c>
      <c r="H21" s="14">
        <v>1.0001</v>
      </c>
      <c r="I21" s="2">
        <v>0.99770000000000003</v>
      </c>
      <c r="J21" s="2">
        <v>1.0024999999999999</v>
      </c>
      <c r="K21" s="2">
        <v>0.92700000000000005</v>
      </c>
      <c r="L21" s="2"/>
      <c r="M21" s="6">
        <v>11.164999999999999</v>
      </c>
    </row>
    <row r="22" spans="1:13" x14ac:dyDescent="0.25">
      <c r="A22" s="2" t="s">
        <v>20</v>
      </c>
      <c r="B22" s="2">
        <v>2014</v>
      </c>
      <c r="C22" s="6">
        <v>759152.66</v>
      </c>
      <c r="D22" s="6">
        <v>677950.59</v>
      </c>
      <c r="E22" s="2">
        <v>111.97799999999999</v>
      </c>
      <c r="F22" s="6">
        <v>111.726</v>
      </c>
      <c r="G22" s="14">
        <v>112.23</v>
      </c>
      <c r="H22" s="14">
        <v>1.0172000000000001</v>
      </c>
      <c r="I22" s="2">
        <v>1.0146999999999999</v>
      </c>
      <c r="J22" s="2">
        <v>1.0197000000000001</v>
      </c>
      <c r="K22" s="2" t="s">
        <v>14</v>
      </c>
      <c r="L22" s="2">
        <v>1</v>
      </c>
      <c r="M22" s="6">
        <v>11.977600000000001</v>
      </c>
    </row>
    <row r="23" spans="1:13" x14ac:dyDescent="0.25">
      <c r="A23" s="2" t="s">
        <v>20</v>
      </c>
      <c r="B23" s="2">
        <v>2015</v>
      </c>
      <c r="C23" s="6">
        <v>818365.54</v>
      </c>
      <c r="D23" s="6">
        <v>706264.38</v>
      </c>
      <c r="E23" s="2">
        <v>115.872</v>
      </c>
      <c r="F23" s="6">
        <v>115.622</v>
      </c>
      <c r="G23" s="14">
        <v>116.124</v>
      </c>
      <c r="H23" s="14">
        <v>1.01</v>
      </c>
      <c r="I23" s="2">
        <v>1.0077</v>
      </c>
      <c r="J23" s="2">
        <v>1.0124</v>
      </c>
      <c r="K23" s="2" t="s">
        <v>14</v>
      </c>
      <c r="L23" s="2">
        <v>1</v>
      </c>
      <c r="M23" s="6">
        <v>15.872400000000001</v>
      </c>
    </row>
    <row r="24" spans="1:13" x14ac:dyDescent="0.25">
      <c r="A24" s="2" t="s">
        <v>20</v>
      </c>
      <c r="B24" s="2">
        <v>2016</v>
      </c>
      <c r="C24" s="6">
        <v>831972.51</v>
      </c>
      <c r="D24" s="6">
        <v>759135.74</v>
      </c>
      <c r="E24" s="2">
        <v>109.595</v>
      </c>
      <c r="F24" s="6">
        <v>109.35899999999999</v>
      </c>
      <c r="G24" s="15">
        <v>109.83</v>
      </c>
      <c r="H24" s="15">
        <v>0.99050000000000005</v>
      </c>
      <c r="I24" s="2">
        <v>0.98819999999999997</v>
      </c>
      <c r="J24" s="2">
        <v>0.99280000000000002</v>
      </c>
      <c r="K24" s="2" t="s">
        <v>14</v>
      </c>
      <c r="L24" s="2">
        <v>1</v>
      </c>
      <c r="M24" s="6">
        <v>9.5946999999999996</v>
      </c>
    </row>
    <row r="25" spans="1:13" x14ac:dyDescent="0.25">
      <c r="A25" s="2" t="s">
        <v>21</v>
      </c>
      <c r="B25" s="2">
        <v>2011</v>
      </c>
      <c r="C25" s="6">
        <v>485797.23</v>
      </c>
      <c r="D25" s="6">
        <v>421998.13</v>
      </c>
      <c r="E25" s="2">
        <v>115.11799999999999</v>
      </c>
      <c r="F25" s="6">
        <v>114.795</v>
      </c>
      <c r="G25" s="15">
        <v>115.443</v>
      </c>
      <c r="H25" s="15">
        <v>0.99050000000000005</v>
      </c>
      <c r="I25" s="2">
        <v>0.98760000000000003</v>
      </c>
      <c r="J25" s="2">
        <v>0.99339999999999995</v>
      </c>
      <c r="K25" s="2" t="s">
        <v>14</v>
      </c>
      <c r="L25" s="2">
        <v>1</v>
      </c>
      <c r="M25" s="6">
        <v>15.1183</v>
      </c>
    </row>
    <row r="26" spans="1:13" x14ac:dyDescent="0.25">
      <c r="A26" s="2" t="s">
        <v>21</v>
      </c>
      <c r="B26" s="2">
        <v>2012</v>
      </c>
      <c r="C26" s="6">
        <v>438474.14</v>
      </c>
      <c r="D26" s="6">
        <v>393999.33</v>
      </c>
      <c r="E26" s="2">
        <v>111.288</v>
      </c>
      <c r="F26" s="6">
        <v>110.959</v>
      </c>
      <c r="G26" s="14">
        <v>111.61799999999999</v>
      </c>
      <c r="H26" s="14">
        <v>1.0329999999999999</v>
      </c>
      <c r="I26" s="2">
        <v>1.0298</v>
      </c>
      <c r="J26" s="2">
        <v>1.0362</v>
      </c>
      <c r="K26" s="2" t="s">
        <v>14</v>
      </c>
      <c r="L26" s="2">
        <v>1</v>
      </c>
      <c r="M26" s="6">
        <v>11.288</v>
      </c>
    </row>
    <row r="27" spans="1:13" x14ac:dyDescent="0.25">
      <c r="A27" s="2" t="s">
        <v>21</v>
      </c>
      <c r="B27" s="2">
        <v>2013</v>
      </c>
      <c r="C27" s="6">
        <v>475660.5</v>
      </c>
      <c r="D27" s="6">
        <v>436711.33</v>
      </c>
      <c r="E27" s="2">
        <v>108.919</v>
      </c>
      <c r="F27" s="6">
        <v>108.61</v>
      </c>
      <c r="G27" s="14">
        <v>109.229</v>
      </c>
      <c r="H27" s="14">
        <v>0.97989999999999999</v>
      </c>
      <c r="I27" s="2">
        <v>0.97699999999999998</v>
      </c>
      <c r="J27" s="2">
        <v>0.98280000000000001</v>
      </c>
      <c r="K27" s="2" t="s">
        <v>14</v>
      </c>
      <c r="L27" s="2">
        <v>1</v>
      </c>
      <c r="M27" s="6">
        <v>8.9186999999999994</v>
      </c>
    </row>
    <row r="28" spans="1:13" x14ac:dyDescent="0.25">
      <c r="A28" s="2" t="s">
        <v>21</v>
      </c>
      <c r="B28" s="2">
        <v>2014</v>
      </c>
      <c r="C28" s="6">
        <v>456834.59</v>
      </c>
      <c r="D28" s="6">
        <v>415382.19</v>
      </c>
      <c r="E28" s="2">
        <v>109.979</v>
      </c>
      <c r="F28" s="6">
        <v>109.661</v>
      </c>
      <c r="G28" s="14">
        <v>110.29900000000001</v>
      </c>
      <c r="H28" s="14">
        <v>0.999</v>
      </c>
      <c r="I28" s="2">
        <v>0.996</v>
      </c>
      <c r="J28" s="2">
        <v>1.0021</v>
      </c>
      <c r="K28" s="2">
        <v>0.53879999999999995</v>
      </c>
      <c r="L28" s="2"/>
      <c r="M28" s="6">
        <v>9.9793000000000003</v>
      </c>
    </row>
    <row r="29" spans="1:13" x14ac:dyDescent="0.25">
      <c r="A29" s="2" t="s">
        <v>21</v>
      </c>
      <c r="B29" s="2">
        <v>2015</v>
      </c>
      <c r="C29" s="6">
        <v>485952.32</v>
      </c>
      <c r="D29" s="6">
        <v>436382.17</v>
      </c>
      <c r="E29" s="2">
        <v>111.35899999999999</v>
      </c>
      <c r="F29" s="6">
        <v>111.047</v>
      </c>
      <c r="G29" s="14">
        <v>111.673</v>
      </c>
      <c r="H29" s="14">
        <v>0.97070000000000001</v>
      </c>
      <c r="I29" s="2">
        <v>0.96779999999999999</v>
      </c>
      <c r="J29" s="2">
        <v>0.97360000000000002</v>
      </c>
      <c r="K29" s="2" t="s">
        <v>14</v>
      </c>
      <c r="L29" s="2">
        <v>1</v>
      </c>
      <c r="M29" s="6">
        <v>11.359299999999999</v>
      </c>
    </row>
    <row r="30" spans="1:13" x14ac:dyDescent="0.25">
      <c r="A30" s="2" t="s">
        <v>21</v>
      </c>
      <c r="B30" s="2">
        <v>2016</v>
      </c>
      <c r="C30" s="6">
        <v>517248.9</v>
      </c>
      <c r="D30" s="6">
        <v>461877.3</v>
      </c>
      <c r="E30" s="2">
        <v>111.988</v>
      </c>
      <c r="F30" s="6">
        <v>111.684</v>
      </c>
      <c r="G30" s="15">
        <v>112.294</v>
      </c>
      <c r="H30" s="15">
        <v>1.0121</v>
      </c>
      <c r="I30" s="2">
        <v>1.0092000000000001</v>
      </c>
      <c r="J30" s="2">
        <v>1.0149999999999999</v>
      </c>
      <c r="K30" s="2" t="s">
        <v>14</v>
      </c>
      <c r="L30" s="2">
        <v>1</v>
      </c>
      <c r="M30" s="6">
        <v>11.9884</v>
      </c>
    </row>
    <row r="31" spans="1:13" x14ac:dyDescent="0.25">
      <c r="A31" s="2" t="s">
        <v>22</v>
      </c>
      <c r="B31" s="2">
        <v>2011</v>
      </c>
      <c r="C31" s="6">
        <v>269942.40000000002</v>
      </c>
      <c r="D31" s="6">
        <v>243865.13</v>
      </c>
      <c r="E31" s="2">
        <v>110.693</v>
      </c>
      <c r="F31" s="6">
        <v>110.277</v>
      </c>
      <c r="G31" s="15">
        <v>111.11199999999999</v>
      </c>
      <c r="H31" s="15">
        <v>0.95240000000000002</v>
      </c>
      <c r="I31" s="2">
        <v>0.94869999999999999</v>
      </c>
      <c r="J31" s="2">
        <v>0.95609999999999995</v>
      </c>
      <c r="K31" s="2" t="s">
        <v>14</v>
      </c>
      <c r="L31" s="2">
        <v>1</v>
      </c>
      <c r="M31" s="6">
        <v>10.693300000000001</v>
      </c>
    </row>
    <row r="32" spans="1:13" x14ac:dyDescent="0.25">
      <c r="A32" s="2" t="s">
        <v>22</v>
      </c>
      <c r="B32" s="2">
        <v>2012</v>
      </c>
      <c r="C32" s="6">
        <v>211675.05</v>
      </c>
      <c r="D32" s="6">
        <v>241365.99</v>
      </c>
      <c r="E32" s="2">
        <v>87.698999999999998</v>
      </c>
      <c r="F32" s="6">
        <v>87.325999999999993</v>
      </c>
      <c r="G32" s="14">
        <v>88.072999999999993</v>
      </c>
      <c r="H32" s="14">
        <v>0.81410000000000005</v>
      </c>
      <c r="I32" s="2">
        <v>0.8105</v>
      </c>
      <c r="J32" s="2">
        <v>0.81759999999999999</v>
      </c>
      <c r="K32" s="2" t="s">
        <v>14</v>
      </c>
      <c r="L32" s="2">
        <v>1</v>
      </c>
      <c r="M32" s="6">
        <v>-12.3012</v>
      </c>
    </row>
    <row r="33" spans="1:13" x14ac:dyDescent="0.25">
      <c r="A33" s="2" t="s">
        <v>22</v>
      </c>
      <c r="B33" s="2">
        <v>2013</v>
      </c>
      <c r="C33" s="6">
        <v>273532.19</v>
      </c>
      <c r="D33" s="6">
        <v>276991.78000000003</v>
      </c>
      <c r="E33" s="2">
        <v>98.751000000000005</v>
      </c>
      <c r="F33" s="6">
        <v>98.382000000000005</v>
      </c>
      <c r="G33" s="14">
        <v>99.122</v>
      </c>
      <c r="H33" s="14">
        <v>0.88839999999999997</v>
      </c>
      <c r="I33" s="2">
        <v>0.88500000000000001</v>
      </c>
      <c r="J33" s="2">
        <v>0.89190000000000003</v>
      </c>
      <c r="K33" s="2" t="s">
        <v>14</v>
      </c>
      <c r="L33" s="2">
        <v>1</v>
      </c>
      <c r="M33" s="6">
        <v>-1.2490000000000001</v>
      </c>
    </row>
    <row r="34" spans="1:13" x14ac:dyDescent="0.25">
      <c r="A34" s="2" t="s">
        <v>22</v>
      </c>
      <c r="B34" s="2">
        <v>2014</v>
      </c>
      <c r="C34" s="6">
        <v>253777.84</v>
      </c>
      <c r="D34" s="6">
        <v>243912.12</v>
      </c>
      <c r="E34" s="2">
        <v>104.045</v>
      </c>
      <c r="F34" s="6">
        <v>103.64100000000001</v>
      </c>
      <c r="G34" s="14">
        <v>104.45</v>
      </c>
      <c r="H34" s="14">
        <v>0.94510000000000005</v>
      </c>
      <c r="I34" s="2">
        <v>0.94140000000000001</v>
      </c>
      <c r="J34" s="2">
        <v>0.94889999999999997</v>
      </c>
      <c r="K34" s="2" t="s">
        <v>14</v>
      </c>
      <c r="L34" s="2">
        <v>1</v>
      </c>
      <c r="M34" s="6">
        <v>4.0448000000000004</v>
      </c>
    </row>
    <row r="35" spans="1:13" x14ac:dyDescent="0.25">
      <c r="A35" s="2" t="s">
        <v>22</v>
      </c>
      <c r="B35" s="2">
        <v>2015</v>
      </c>
      <c r="C35" s="6">
        <v>264361.92</v>
      </c>
      <c r="D35" s="6">
        <v>231010.89</v>
      </c>
      <c r="E35" s="2">
        <v>114.437</v>
      </c>
      <c r="F35" s="6">
        <v>114.002</v>
      </c>
      <c r="G35" s="14">
        <v>114.874</v>
      </c>
      <c r="H35" s="14">
        <v>0.99750000000000005</v>
      </c>
      <c r="I35" s="2">
        <v>0.99360000000000004</v>
      </c>
      <c r="J35" s="2">
        <v>1.0014000000000001</v>
      </c>
      <c r="K35" s="2">
        <v>0.2132</v>
      </c>
      <c r="L35" s="2"/>
      <c r="M35" s="6">
        <v>14.436999999999999</v>
      </c>
    </row>
    <row r="36" spans="1:13" x14ac:dyDescent="0.25">
      <c r="A36" s="2" t="s">
        <v>22</v>
      </c>
      <c r="B36" s="2">
        <v>2016</v>
      </c>
      <c r="C36" s="6">
        <v>331766.86</v>
      </c>
      <c r="D36" s="6">
        <v>312179.92</v>
      </c>
      <c r="E36" s="2">
        <v>106.274</v>
      </c>
      <c r="F36" s="6">
        <v>105.913</v>
      </c>
      <c r="G36" s="15">
        <v>106.636</v>
      </c>
      <c r="H36" s="15">
        <v>0.96050000000000002</v>
      </c>
      <c r="I36" s="2">
        <v>0.95709999999999995</v>
      </c>
      <c r="J36" s="2">
        <v>0.96389999999999998</v>
      </c>
      <c r="K36" s="2" t="s">
        <v>14</v>
      </c>
      <c r="L36" s="2">
        <v>1</v>
      </c>
      <c r="M36" s="6">
        <v>6.2742000000000004</v>
      </c>
    </row>
    <row r="37" spans="1:13" x14ac:dyDescent="0.25">
      <c r="A37" s="2" t="s">
        <v>23</v>
      </c>
      <c r="B37" s="2">
        <v>2011</v>
      </c>
      <c r="C37" s="6">
        <v>4856792.08</v>
      </c>
      <c r="D37" s="6">
        <v>4178786.5</v>
      </c>
      <c r="E37" s="2">
        <v>116.22499999999999</v>
      </c>
      <c r="F37" s="6">
        <v>116.122</v>
      </c>
      <c r="G37" s="15">
        <v>116.328</v>
      </c>
      <c r="H37" s="15" t="s">
        <v>10</v>
      </c>
      <c r="I37" s="2" t="s">
        <v>10</v>
      </c>
      <c r="J37" s="2" t="s">
        <v>10</v>
      </c>
      <c r="K37" s="2" t="s">
        <v>10</v>
      </c>
      <c r="L37" s="2"/>
      <c r="M37" s="6">
        <v>16.224900000000002</v>
      </c>
    </row>
    <row r="38" spans="1:13" x14ac:dyDescent="0.25">
      <c r="A38" s="2" t="s">
        <v>23</v>
      </c>
      <c r="B38" s="2">
        <v>2012</v>
      </c>
      <c r="C38" s="6">
        <v>4327694.1500000004</v>
      </c>
      <c r="D38" s="6">
        <v>4017189.62</v>
      </c>
      <c r="E38" s="2">
        <v>107.729</v>
      </c>
      <c r="F38" s="6">
        <v>107.628</v>
      </c>
      <c r="G38" s="14">
        <v>107.831</v>
      </c>
      <c r="H38" s="14" t="s">
        <v>10</v>
      </c>
      <c r="I38" s="2" t="s">
        <v>10</v>
      </c>
      <c r="J38" s="2" t="s">
        <v>10</v>
      </c>
      <c r="K38" s="2" t="s">
        <v>10</v>
      </c>
      <c r="L38" s="2"/>
      <c r="M38" s="6">
        <v>7.7294</v>
      </c>
    </row>
    <row r="39" spans="1:13" x14ac:dyDescent="0.25">
      <c r="A39" s="2" t="s">
        <v>23</v>
      </c>
      <c r="B39" s="2">
        <v>2013</v>
      </c>
      <c r="C39" s="6">
        <v>4742418.4800000004</v>
      </c>
      <c r="D39" s="6">
        <v>4266578.5999999996</v>
      </c>
      <c r="E39" s="2">
        <v>111.15300000000001</v>
      </c>
      <c r="F39" s="6">
        <v>111.053</v>
      </c>
      <c r="G39" s="14">
        <v>111.253</v>
      </c>
      <c r="H39" s="14" t="s">
        <v>10</v>
      </c>
      <c r="I39" s="2" t="s">
        <v>10</v>
      </c>
      <c r="J39" s="2" t="s">
        <v>10</v>
      </c>
      <c r="K39" s="2" t="s">
        <v>10</v>
      </c>
      <c r="L39" s="2"/>
      <c r="M39" s="6">
        <v>11.152699999999999</v>
      </c>
    </row>
    <row r="40" spans="1:13" x14ac:dyDescent="0.25">
      <c r="A40" s="2" t="s">
        <v>23</v>
      </c>
      <c r="B40" s="2">
        <v>2014</v>
      </c>
      <c r="C40" s="6">
        <v>4505169.37</v>
      </c>
      <c r="D40" s="6">
        <v>4092470.69</v>
      </c>
      <c r="E40" s="2">
        <v>110.084</v>
      </c>
      <c r="F40" s="6">
        <v>109.983</v>
      </c>
      <c r="G40" s="14">
        <v>110.18600000000001</v>
      </c>
      <c r="H40" s="14" t="s">
        <v>10</v>
      </c>
      <c r="I40" s="2" t="s">
        <v>10</v>
      </c>
      <c r="J40" s="2" t="s">
        <v>10</v>
      </c>
      <c r="K40" s="2" t="s">
        <v>10</v>
      </c>
      <c r="L40" s="2"/>
      <c r="M40" s="6">
        <v>10.084300000000001</v>
      </c>
    </row>
    <row r="41" spans="1:13" x14ac:dyDescent="0.25">
      <c r="A41" s="2" t="s">
        <v>23</v>
      </c>
      <c r="B41" s="2">
        <v>2015</v>
      </c>
      <c r="C41" s="6">
        <v>4878066.9400000004</v>
      </c>
      <c r="D41" s="6">
        <v>4252084.09</v>
      </c>
      <c r="E41" s="2">
        <v>114.72199999999999</v>
      </c>
      <c r="F41" s="6">
        <v>114.62</v>
      </c>
      <c r="G41" s="14">
        <v>114.824</v>
      </c>
      <c r="H41" s="14" t="s">
        <v>10</v>
      </c>
      <c r="I41" s="2" t="s">
        <v>10</v>
      </c>
      <c r="J41" s="2" t="s">
        <v>10</v>
      </c>
      <c r="K41" s="2" t="s">
        <v>10</v>
      </c>
      <c r="L41" s="2"/>
      <c r="M41" s="6">
        <v>14.7218</v>
      </c>
    </row>
    <row r="42" spans="1:13" x14ac:dyDescent="0.25">
      <c r="A42" s="2" t="s">
        <v>23</v>
      </c>
      <c r="B42" s="2">
        <v>2016</v>
      </c>
      <c r="C42" s="6">
        <v>5008029.93</v>
      </c>
      <c r="D42" s="6">
        <v>4526093.4800000004</v>
      </c>
      <c r="E42" s="2">
        <v>110.648</v>
      </c>
      <c r="F42" s="6">
        <v>110.551</v>
      </c>
      <c r="G42" s="15">
        <v>110.745</v>
      </c>
      <c r="H42" s="15" t="s">
        <v>10</v>
      </c>
      <c r="I42" s="2" t="s">
        <v>10</v>
      </c>
      <c r="J42" s="2" t="s">
        <v>10</v>
      </c>
      <c r="K42" s="2" t="s">
        <v>10</v>
      </c>
      <c r="L42" s="2"/>
      <c r="M42" s="6">
        <v>10.648</v>
      </c>
    </row>
    <row r="43" spans="1:13" x14ac:dyDescent="0.25">
      <c r="A43" s="2"/>
      <c r="B43" s="2"/>
      <c r="E43" s="2"/>
      <c r="I43" s="2"/>
      <c r="J43" s="2"/>
      <c r="K43" s="2"/>
      <c r="L43" s="2"/>
    </row>
    <row r="44" spans="1:13" x14ac:dyDescent="0.25">
      <c r="A44" s="2" t="s">
        <v>46</v>
      </c>
      <c r="B44" s="2"/>
      <c r="E44" s="2"/>
      <c r="I44" s="2"/>
      <c r="J44" s="2"/>
      <c r="K44" s="2"/>
      <c r="L44" s="2"/>
    </row>
    <row r="45" spans="1:13" x14ac:dyDescent="0.25">
      <c r="A45" s="2"/>
      <c r="B45" s="2"/>
      <c r="E45" s="2"/>
      <c r="I45" s="2"/>
      <c r="J45" s="2"/>
      <c r="K45" s="2"/>
      <c r="L45" s="2"/>
    </row>
    <row r="46" spans="1:13" x14ac:dyDescent="0.25">
      <c r="A46" s="2"/>
      <c r="B46" s="2"/>
      <c r="E46" s="2"/>
      <c r="I46" s="2"/>
      <c r="J46" s="2"/>
      <c r="K46" s="2"/>
      <c r="L46" s="2"/>
    </row>
    <row r="47" spans="1:13" x14ac:dyDescent="0.25">
      <c r="A47" s="2"/>
      <c r="B47" s="2"/>
      <c r="E47" s="2"/>
      <c r="I47" s="2"/>
      <c r="J47" s="2"/>
      <c r="K47" s="2"/>
      <c r="L47" s="2"/>
    </row>
    <row r="48" spans="1:13" x14ac:dyDescent="0.25">
      <c r="A48" s="2"/>
      <c r="B48" s="2"/>
      <c r="E48" s="2"/>
      <c r="I48" s="2"/>
      <c r="J48" s="2"/>
      <c r="K48" s="2"/>
      <c r="L48" s="2"/>
    </row>
    <row r="49" spans="1:12" x14ac:dyDescent="0.25">
      <c r="A49" s="2" t="s">
        <v>39</v>
      </c>
      <c r="B49" s="2"/>
      <c r="E49" s="2"/>
      <c r="I49" s="2"/>
      <c r="J49" s="2"/>
      <c r="K49" s="2"/>
      <c r="L49" s="2"/>
    </row>
    <row r="50" spans="1:12" x14ac:dyDescent="0.25">
      <c r="A50" s="2" t="s">
        <v>47</v>
      </c>
      <c r="B50" s="2"/>
      <c r="E50" s="2"/>
      <c r="I50" s="2"/>
      <c r="J50" s="2"/>
      <c r="K50" s="2"/>
      <c r="L50" s="2"/>
    </row>
    <row r="51" spans="1:12" x14ac:dyDescent="0.25">
      <c r="A51" s="2"/>
      <c r="B51" s="2"/>
      <c r="E51" s="2"/>
      <c r="I51" s="2"/>
      <c r="J51" s="2"/>
      <c r="K51" s="2"/>
      <c r="L51" s="2"/>
    </row>
    <row r="52" spans="1:12" x14ac:dyDescent="0.25">
      <c r="A52" s="2" t="s">
        <v>3</v>
      </c>
      <c r="B52" s="2" t="s">
        <v>24</v>
      </c>
      <c r="C52" s="6" t="s">
        <v>25</v>
      </c>
      <c r="D52" s="6" t="s">
        <v>26</v>
      </c>
      <c r="E52" s="2" t="s">
        <v>27</v>
      </c>
      <c r="F52" s="6" t="s">
        <v>28</v>
      </c>
      <c r="G52" s="14" t="s">
        <v>29</v>
      </c>
      <c r="H52" s="14" t="s">
        <v>30</v>
      </c>
      <c r="I52" s="2" t="s">
        <v>31</v>
      </c>
      <c r="J52" s="2" t="s">
        <v>32</v>
      </c>
      <c r="K52" s="2" t="s">
        <v>33</v>
      </c>
      <c r="L52" s="2"/>
    </row>
    <row r="53" spans="1:12" x14ac:dyDescent="0.25">
      <c r="A53" s="2" t="s">
        <v>18</v>
      </c>
      <c r="B53" s="2">
        <v>0.99409999999999998</v>
      </c>
      <c r="C53" s="6">
        <v>0.99180000000000001</v>
      </c>
      <c r="D53" s="6">
        <v>0.99650000000000005</v>
      </c>
      <c r="E53" s="2">
        <v>-5.8999999999999999E-3</v>
      </c>
      <c r="F53" s="6">
        <v>1.1999999999999999E-3</v>
      </c>
      <c r="G53" s="14">
        <v>0.05</v>
      </c>
      <c r="H53" s="14">
        <v>-8.2000000000000007E-3</v>
      </c>
      <c r="I53" s="2">
        <v>-3.5000000000000001E-3</v>
      </c>
      <c r="J53" s="2">
        <v>23.65</v>
      </c>
      <c r="K53" s="2" t="s">
        <v>14</v>
      </c>
      <c r="L53" s="2"/>
    </row>
    <row r="54" spans="1:12" x14ac:dyDescent="0.25">
      <c r="A54" s="2" t="s">
        <v>19</v>
      </c>
      <c r="B54" s="2">
        <v>0.98870000000000002</v>
      </c>
      <c r="C54" s="6">
        <v>0.98760000000000003</v>
      </c>
      <c r="D54" s="6">
        <v>0.98980000000000001</v>
      </c>
      <c r="E54" s="2">
        <v>-1.14E-2</v>
      </c>
      <c r="F54" s="6">
        <v>5.9999999999999995E-4</v>
      </c>
      <c r="G54" s="14">
        <v>0.05</v>
      </c>
      <c r="H54" s="14">
        <v>-1.2500000000000001E-2</v>
      </c>
      <c r="I54" s="2">
        <v>-1.0200000000000001E-2</v>
      </c>
      <c r="J54" s="2">
        <v>397.01</v>
      </c>
      <c r="K54" s="2" t="s">
        <v>14</v>
      </c>
      <c r="L54" s="2"/>
    </row>
    <row r="55" spans="1:12" x14ac:dyDescent="0.25">
      <c r="A55" s="2" t="s">
        <v>20</v>
      </c>
      <c r="B55" s="2">
        <v>0.9839</v>
      </c>
      <c r="C55" s="6">
        <v>0.9819</v>
      </c>
      <c r="D55" s="6">
        <v>0.9859</v>
      </c>
      <c r="E55" s="2">
        <v>-1.6199999999999999E-2</v>
      </c>
      <c r="F55" s="6">
        <v>1E-3</v>
      </c>
      <c r="G55" s="14">
        <v>0.05</v>
      </c>
      <c r="H55" s="14">
        <v>-1.83E-2</v>
      </c>
      <c r="I55" s="2">
        <v>-1.4200000000000001E-2</v>
      </c>
      <c r="J55" s="2">
        <v>246.33</v>
      </c>
      <c r="K55" s="2" t="s">
        <v>14</v>
      </c>
      <c r="L55" s="2"/>
    </row>
    <row r="56" spans="1:12" x14ac:dyDescent="0.25">
      <c r="A56" s="2" t="s">
        <v>21</v>
      </c>
      <c r="B56" s="2">
        <v>0.98609999999999998</v>
      </c>
      <c r="C56" s="6">
        <v>0.98350000000000004</v>
      </c>
      <c r="D56" s="6">
        <v>0.98860000000000003</v>
      </c>
      <c r="E56" s="2">
        <v>-1.4E-2</v>
      </c>
      <c r="F56" s="6">
        <v>1.2999999999999999E-3</v>
      </c>
      <c r="G56" s="14">
        <v>0.05</v>
      </c>
      <c r="H56" s="14">
        <v>-1.66E-2</v>
      </c>
      <c r="I56" s="2">
        <v>-1.14E-2</v>
      </c>
      <c r="J56" s="2">
        <v>111.3</v>
      </c>
      <c r="K56" s="2" t="s">
        <v>14</v>
      </c>
      <c r="L56" s="2"/>
    </row>
    <row r="57" spans="1:12" x14ac:dyDescent="0.25">
      <c r="A57" s="2" t="s">
        <v>22</v>
      </c>
      <c r="B57" s="2">
        <v>1.0745</v>
      </c>
      <c r="C57" s="6">
        <v>1.0708</v>
      </c>
      <c r="D57" s="6">
        <v>1.0782</v>
      </c>
      <c r="E57" s="2">
        <v>7.1900000000000006E-2</v>
      </c>
      <c r="F57" s="6">
        <v>1.8E-3</v>
      </c>
      <c r="G57" s="14">
        <v>0.05</v>
      </c>
      <c r="H57" s="14">
        <v>6.8400000000000002E-2</v>
      </c>
      <c r="I57" s="2">
        <v>7.5300000000000006E-2</v>
      </c>
      <c r="J57" s="2">
        <v>1659.6</v>
      </c>
      <c r="K57" s="2" t="s">
        <v>14</v>
      </c>
      <c r="L57" s="2"/>
    </row>
    <row r="58" spans="1:12" x14ac:dyDescent="0.25">
      <c r="A58" s="2"/>
      <c r="B58" s="2"/>
      <c r="E58" s="2"/>
      <c r="I58" s="2"/>
      <c r="J58" s="2"/>
      <c r="K58" s="2"/>
      <c r="L58" s="2"/>
    </row>
    <row r="59" spans="1:12" x14ac:dyDescent="0.25">
      <c r="A59" s="2" t="s">
        <v>46</v>
      </c>
      <c r="B59" s="2"/>
      <c r="E59" s="2"/>
      <c r="I59" s="2"/>
      <c r="J59" s="2"/>
      <c r="K59" s="2"/>
      <c r="L59" s="2"/>
    </row>
    <row r="60" spans="1:12" x14ac:dyDescent="0.25">
      <c r="A60" s="2"/>
      <c r="B60" s="2"/>
      <c r="E60" s="2"/>
      <c r="I60" s="2"/>
      <c r="J60" s="2"/>
      <c r="K60" s="2"/>
      <c r="L60" s="2"/>
    </row>
    <row r="61" spans="1:12" x14ac:dyDescent="0.25">
      <c r="A61" s="2"/>
      <c r="B61" s="2"/>
      <c r="E61" s="2"/>
      <c r="I61" s="2"/>
      <c r="J61" s="2"/>
      <c r="K61" s="2"/>
      <c r="L61" s="2"/>
    </row>
    <row r="62" spans="1:12" x14ac:dyDescent="0.25">
      <c r="A62" s="2"/>
      <c r="B62" s="2"/>
      <c r="E62" s="2"/>
      <c r="I62" s="2"/>
      <c r="J62" s="2"/>
      <c r="K62" s="2"/>
      <c r="L62" s="2"/>
    </row>
    <row r="63" spans="1:12" x14ac:dyDescent="0.25">
      <c r="A63" s="2"/>
      <c r="B63" s="2"/>
      <c r="E63" s="2"/>
      <c r="I63" s="2"/>
      <c r="J63" s="2"/>
      <c r="K63" s="2"/>
      <c r="L63" s="2"/>
    </row>
    <row r="64" spans="1:12" x14ac:dyDescent="0.25">
      <c r="A64" s="2" t="s">
        <v>39</v>
      </c>
      <c r="B64" s="2"/>
      <c r="E64" s="2"/>
      <c r="I64" s="2"/>
      <c r="J64" s="2"/>
      <c r="K64" s="2"/>
      <c r="L64" s="2"/>
    </row>
    <row r="65" spans="1:12" x14ac:dyDescent="0.25">
      <c r="A65" s="2" t="s">
        <v>48</v>
      </c>
      <c r="B65" s="2"/>
      <c r="E65" s="2"/>
      <c r="I65" s="2"/>
      <c r="J65" s="2"/>
      <c r="K65" s="2"/>
      <c r="L65" s="2"/>
    </row>
    <row r="66" spans="1:12" x14ac:dyDescent="0.25">
      <c r="A66" s="2"/>
      <c r="B66" s="2"/>
      <c r="E66" s="2"/>
      <c r="I66" s="2"/>
      <c r="J66" s="2"/>
      <c r="K66" s="2"/>
      <c r="L66" s="2"/>
    </row>
    <row r="67" spans="1:12" x14ac:dyDescent="0.25">
      <c r="A67" s="2" t="s">
        <v>3</v>
      </c>
      <c r="B67" s="2" t="s">
        <v>34</v>
      </c>
      <c r="C67" s="6" t="s">
        <v>4</v>
      </c>
      <c r="D67" s="6" t="s">
        <v>35</v>
      </c>
      <c r="E67" s="2" t="s">
        <v>36</v>
      </c>
      <c r="F67" s="6" t="s">
        <v>37</v>
      </c>
      <c r="G67" s="14" t="s">
        <v>28</v>
      </c>
      <c r="H67" s="14" t="s">
        <v>38</v>
      </c>
      <c r="I67" s="2" t="s">
        <v>29</v>
      </c>
      <c r="J67" s="2"/>
      <c r="K67" s="2"/>
      <c r="L67" s="2"/>
    </row>
    <row r="68" spans="1:12" x14ac:dyDescent="0.25">
      <c r="A68" s="2" t="s">
        <v>18</v>
      </c>
      <c r="B68" s="2">
        <v>2011</v>
      </c>
      <c r="C68" s="6">
        <v>2016</v>
      </c>
      <c r="D68" s="6">
        <v>0.93689999999999996</v>
      </c>
      <c r="E68" s="2">
        <v>0.93359999999999999</v>
      </c>
      <c r="F68" s="6">
        <v>0.94030000000000002</v>
      </c>
      <c r="G68" s="14">
        <v>1.8159999999999999E-3</v>
      </c>
      <c r="H68" s="14" t="s">
        <v>14</v>
      </c>
      <c r="I68" s="2">
        <v>0.05</v>
      </c>
      <c r="J68" s="2"/>
      <c r="K68" s="2"/>
      <c r="L68" s="2"/>
    </row>
    <row r="69" spans="1:12" x14ac:dyDescent="0.25">
      <c r="A69" s="2" t="s">
        <v>19</v>
      </c>
      <c r="B69" s="2">
        <v>2011</v>
      </c>
      <c r="C69" s="6">
        <v>2016</v>
      </c>
      <c r="D69" s="6">
        <v>0.95489999999999997</v>
      </c>
      <c r="E69" s="2">
        <v>0.95330000000000004</v>
      </c>
      <c r="F69" s="6">
        <v>0.95650000000000002</v>
      </c>
      <c r="G69" s="14">
        <v>8.5999999999999998E-4</v>
      </c>
      <c r="H69" s="14" t="s">
        <v>14</v>
      </c>
      <c r="I69" s="2">
        <v>0.05</v>
      </c>
      <c r="J69" s="2"/>
      <c r="K69" s="2"/>
      <c r="L69" s="2"/>
    </row>
    <row r="70" spans="1:12" x14ac:dyDescent="0.25">
      <c r="A70" s="2" t="s">
        <v>20</v>
      </c>
      <c r="B70" s="2">
        <v>2011</v>
      </c>
      <c r="C70" s="6">
        <v>2016</v>
      </c>
      <c r="D70" s="6">
        <v>0.94130000000000003</v>
      </c>
      <c r="E70" s="2">
        <v>0.93840000000000001</v>
      </c>
      <c r="F70" s="6">
        <v>0.94420000000000004</v>
      </c>
      <c r="G70" s="14">
        <v>1.56E-3</v>
      </c>
      <c r="H70" s="14" t="s">
        <v>14</v>
      </c>
      <c r="I70" s="2">
        <v>0.05</v>
      </c>
      <c r="J70" s="2"/>
      <c r="K70" s="2"/>
      <c r="L70" s="2"/>
    </row>
    <row r="71" spans="1:12" x14ac:dyDescent="0.25">
      <c r="A71" s="2" t="s">
        <v>21</v>
      </c>
      <c r="B71" s="2">
        <v>2011</v>
      </c>
      <c r="C71" s="6">
        <v>2016</v>
      </c>
      <c r="D71" s="6">
        <v>0.9728</v>
      </c>
      <c r="E71" s="2">
        <v>0.96899999999999997</v>
      </c>
      <c r="F71" s="6">
        <v>0.97660000000000002</v>
      </c>
      <c r="G71" s="14">
        <v>1.9980000000000002E-3</v>
      </c>
      <c r="H71" s="14" t="s">
        <v>14</v>
      </c>
      <c r="I71" s="2">
        <v>0.05</v>
      </c>
      <c r="J71" s="2"/>
      <c r="K71" s="2"/>
      <c r="L71" s="2"/>
    </row>
    <row r="72" spans="1:12" x14ac:dyDescent="0.25">
      <c r="A72" s="2" t="s">
        <v>22</v>
      </c>
      <c r="B72" s="2">
        <v>2011</v>
      </c>
      <c r="C72" s="6">
        <v>2016</v>
      </c>
      <c r="D72" s="6">
        <v>0.96009999999999995</v>
      </c>
      <c r="E72" s="2">
        <v>0.95520000000000005</v>
      </c>
      <c r="F72" s="6">
        <v>0.96499999999999997</v>
      </c>
      <c r="G72" s="14">
        <v>2.5920000000000001E-3</v>
      </c>
      <c r="H72" s="14" t="s">
        <v>14</v>
      </c>
      <c r="I72" s="2">
        <v>0.05</v>
      </c>
      <c r="J72" s="2"/>
      <c r="K72" s="2"/>
      <c r="L72" s="2"/>
    </row>
    <row r="73" spans="1:12" x14ac:dyDescent="0.25">
      <c r="A73" s="2" t="s">
        <v>23</v>
      </c>
      <c r="B73" s="2">
        <v>2011</v>
      </c>
      <c r="C73" s="6">
        <v>2016</v>
      </c>
      <c r="D73" s="6">
        <v>0.95199999999999996</v>
      </c>
      <c r="E73" s="2">
        <v>0.95079999999999998</v>
      </c>
      <c r="F73" s="6">
        <v>0.95320000000000005</v>
      </c>
      <c r="G73" s="14">
        <v>6.3699999999999998E-4</v>
      </c>
      <c r="H73" s="14" t="s">
        <v>14</v>
      </c>
      <c r="I73" s="2">
        <v>0.05</v>
      </c>
      <c r="J73" s="2"/>
      <c r="K73" s="2"/>
      <c r="L73" s="2"/>
    </row>
    <row r="74" spans="1:12" x14ac:dyDescent="0.25">
      <c r="A74" s="2"/>
      <c r="B74" s="2"/>
      <c r="E74" s="2"/>
      <c r="I74" s="2"/>
      <c r="J74" s="2"/>
      <c r="K74" s="2"/>
      <c r="L74" s="2"/>
    </row>
    <row r="75" spans="1:12" x14ac:dyDescent="0.25">
      <c r="A75" s="2" t="s">
        <v>46</v>
      </c>
      <c r="B75" s="2"/>
      <c r="E75" s="2"/>
      <c r="I75" s="2"/>
      <c r="J75" s="2"/>
      <c r="K75" s="2"/>
      <c r="L75" s="2"/>
    </row>
    <row r="76" spans="1:12" x14ac:dyDescent="0.25">
      <c r="A76" s="2"/>
      <c r="B76" s="2"/>
      <c r="E76" s="2"/>
      <c r="I76" s="2"/>
      <c r="J76" s="2"/>
      <c r="K76" s="2"/>
      <c r="L76" s="2"/>
    </row>
    <row r="77" spans="1:12" x14ac:dyDescent="0.25">
      <c r="A77" s="2"/>
      <c r="B77" s="2"/>
      <c r="E77" s="2"/>
      <c r="I77" s="2"/>
      <c r="J77" s="2"/>
      <c r="K77" s="2"/>
      <c r="L77" s="2"/>
    </row>
    <row r="78" spans="1:12" x14ac:dyDescent="0.25">
      <c r="A78" s="2"/>
      <c r="B78" s="2"/>
      <c r="E78" s="2"/>
      <c r="I78" s="2"/>
      <c r="J78" s="2"/>
      <c r="K78" s="2"/>
      <c r="L78" s="2"/>
    </row>
    <row r="79" spans="1:12" x14ac:dyDescent="0.25">
      <c r="A79" s="2"/>
      <c r="B79" s="2"/>
      <c r="E79" s="2"/>
      <c r="I79" s="2"/>
      <c r="J79" s="2"/>
      <c r="K79" s="2"/>
      <c r="L79" s="2"/>
    </row>
    <row r="80" spans="1:12" x14ac:dyDescent="0.25">
      <c r="A80" s="2"/>
      <c r="B80" s="2"/>
      <c r="E80" s="2"/>
      <c r="I80" s="2"/>
      <c r="J80" s="2"/>
      <c r="K80" s="2"/>
      <c r="L80" s="2"/>
    </row>
    <row r="81" spans="1:12" x14ac:dyDescent="0.25">
      <c r="A81" s="2"/>
      <c r="B81" s="2"/>
      <c r="E81" s="2"/>
      <c r="I81" s="2"/>
      <c r="J81" s="2"/>
      <c r="K81" s="2"/>
      <c r="L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71B2AD-53D7-400D-B0F8-529EBA0063E5}"/>
</file>

<file path=customXml/itemProps2.xml><?xml version="1.0" encoding="utf-8"?>
<ds:datastoreItem xmlns:ds="http://schemas.openxmlformats.org/officeDocument/2006/customXml" ds:itemID="{0A72CDDB-6016-4B80-AC05-A04B6470DF4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71964F-D976-46BC-9CB3-FBB692192E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